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HC\Desktop\"/>
    </mc:Choice>
  </mc:AlternateContent>
  <xr:revisionPtr revIDLastSave="0" documentId="13_ncr:1_{BEB5DD5D-B113-461A-983D-0221AA7453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.284" sheetId="1" r:id="rId1"/>
    <sheet name="p.287" sheetId="5" r:id="rId2"/>
    <sheet name="p.289" sheetId="6" r:id="rId3"/>
    <sheet name="p.290" sheetId="7" r:id="rId4"/>
    <sheet name="p.292" sheetId="8" r:id="rId5"/>
    <sheet name="p.294" sheetId="9" r:id="rId6"/>
    <sheet name="p.298" sheetId="10" r:id="rId7"/>
  </sheets>
  <definedNames>
    <definedName name="_xlnm._FilterDatabase" localSheetId="1" hidden="1">p.287!$A$2:$E$9</definedName>
    <definedName name="_xlnm._FilterDatabase" localSheetId="3" hidden="1">p.290!$A$1:$E$16</definedName>
    <definedName name="_xlnm.Criteria" localSheetId="1">p.287!#REF!</definedName>
    <definedName name="_xlnm.Extract" localSheetId="1">p.287!#REF!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10" l="1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D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E17" i="8" l="1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C16" i="7" l="1"/>
  <c r="C15" i="7"/>
  <c r="C14" i="7"/>
  <c r="C13" i="7"/>
  <c r="C12" i="7"/>
  <c r="C11" i="7"/>
  <c r="C10" i="7"/>
  <c r="C9" i="7"/>
  <c r="C8" i="7"/>
  <c r="C7" i="7"/>
  <c r="C6" i="7"/>
  <c r="C5" i="7"/>
  <c r="C4" i="7"/>
  <c r="C3" i="7"/>
  <c r="C2" i="7"/>
  <c r="G17" i="1" l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<sst xmlns="http://schemas.openxmlformats.org/spreadsheetml/2006/main" count="375" uniqueCount="188">
  <si>
    <t>三月各門市銷售量統計</t>
    <phoneticPr fontId="1" type="noConversion"/>
  </si>
  <si>
    <r>
      <rPr>
        <b/>
        <sz val="12"/>
        <color theme="1"/>
        <rFont val="微軟正黑體"/>
        <family val="2"/>
        <charset val="136"/>
      </rPr>
      <t>門市編號</t>
    </r>
    <phoneticPr fontId="1" type="noConversion"/>
  </si>
  <si>
    <r>
      <rPr>
        <b/>
        <sz val="12"/>
        <color theme="1"/>
        <rFont val="微軟正黑體"/>
        <family val="2"/>
        <charset val="136"/>
      </rPr>
      <t>門市名稱</t>
    </r>
    <phoneticPr fontId="1" type="noConversion"/>
  </si>
  <si>
    <r>
      <rPr>
        <b/>
        <sz val="12"/>
        <color theme="1"/>
        <rFont val="微軟正黑體"/>
        <family val="2"/>
        <charset val="136"/>
      </rPr>
      <t xml:space="preserve">電子鍋
</t>
    </r>
    <r>
      <rPr>
        <b/>
        <sz val="8"/>
        <color theme="1"/>
        <rFont val="微軟正黑體"/>
        <family val="2"/>
        <charset val="136"/>
      </rPr>
      <t>（台）</t>
    </r>
    <phoneticPr fontId="1" type="noConversion"/>
  </si>
  <si>
    <r>
      <rPr>
        <b/>
        <sz val="12"/>
        <color theme="1"/>
        <rFont val="微軟正黑體"/>
        <family val="2"/>
        <charset val="136"/>
      </rPr>
      <t>烤箱</t>
    </r>
    <r>
      <rPr>
        <b/>
        <sz val="12"/>
        <color theme="1"/>
        <rFont val="Times New Roman"/>
        <family val="1"/>
      </rPr>
      <t xml:space="preserve"> 
</t>
    </r>
    <r>
      <rPr>
        <b/>
        <sz val="8"/>
        <color theme="1"/>
        <rFont val="微軟正黑體"/>
        <family val="2"/>
        <charset val="136"/>
      </rPr>
      <t>（台）</t>
    </r>
    <phoneticPr fontId="1" type="noConversion"/>
  </si>
  <si>
    <r>
      <rPr>
        <b/>
        <sz val="12"/>
        <color theme="1"/>
        <rFont val="微軟正黑體"/>
        <family val="2"/>
        <charset val="136"/>
      </rPr>
      <t xml:space="preserve">咖啡機
</t>
    </r>
    <r>
      <rPr>
        <b/>
        <sz val="8"/>
        <color theme="1"/>
        <rFont val="微軟正黑體"/>
        <family val="2"/>
        <charset val="136"/>
      </rPr>
      <t>（台）</t>
    </r>
    <phoneticPr fontId="1" type="noConversion"/>
  </si>
  <si>
    <r>
      <rPr>
        <b/>
        <sz val="12"/>
        <color theme="1"/>
        <rFont val="微軟正黑體"/>
        <family val="2"/>
        <charset val="136"/>
      </rPr>
      <t>總計</t>
    </r>
    <phoneticPr fontId="1" type="noConversion"/>
  </si>
  <si>
    <t>EL101</t>
    <phoneticPr fontId="1" type="noConversion"/>
  </si>
  <si>
    <t>重慶門市</t>
    <phoneticPr fontId="1" type="noConversion"/>
  </si>
  <si>
    <t>EL102</t>
    <phoneticPr fontId="1" type="noConversion"/>
  </si>
  <si>
    <t>民權門市</t>
    <phoneticPr fontId="1" type="noConversion"/>
  </si>
  <si>
    <t>EL103</t>
    <phoneticPr fontId="1" type="noConversion"/>
  </si>
  <si>
    <t>安樂門市</t>
    <phoneticPr fontId="1" type="noConversion"/>
  </si>
  <si>
    <t>EL104</t>
    <phoneticPr fontId="1" type="noConversion"/>
  </si>
  <si>
    <t>竹科門市</t>
    <phoneticPr fontId="1" type="noConversion"/>
  </si>
  <si>
    <t>EL105</t>
    <phoneticPr fontId="1" type="noConversion"/>
  </si>
  <si>
    <t>新埔門市</t>
    <phoneticPr fontId="1" type="noConversion"/>
  </si>
  <si>
    <t>EL106</t>
    <phoneticPr fontId="1" type="noConversion"/>
  </si>
  <si>
    <t>新屋門市</t>
    <phoneticPr fontId="1" type="noConversion"/>
  </si>
  <si>
    <t>EL107</t>
    <phoneticPr fontId="1" type="noConversion"/>
  </si>
  <si>
    <t>大雅門市</t>
    <phoneticPr fontId="1" type="noConversion"/>
  </si>
  <si>
    <t>EL108</t>
    <phoneticPr fontId="1" type="noConversion"/>
  </si>
  <si>
    <t>昌平門市</t>
    <phoneticPr fontId="1" type="noConversion"/>
  </si>
  <si>
    <t>EL109</t>
    <phoneticPr fontId="1" type="noConversion"/>
  </si>
  <si>
    <t>和美門市</t>
    <phoneticPr fontId="1" type="noConversion"/>
  </si>
  <si>
    <t>EL110</t>
    <phoneticPr fontId="1" type="noConversion"/>
  </si>
  <si>
    <t>大林門市</t>
    <phoneticPr fontId="1" type="noConversion"/>
  </si>
  <si>
    <t>EL111</t>
    <phoneticPr fontId="1" type="noConversion"/>
  </si>
  <si>
    <t>崇德門市</t>
    <phoneticPr fontId="1" type="noConversion"/>
  </si>
  <si>
    <t>EL112</t>
    <phoneticPr fontId="1" type="noConversion"/>
  </si>
  <si>
    <t>瑞隆門市</t>
    <phoneticPr fontId="1" type="noConversion"/>
  </si>
  <si>
    <t>EL113</t>
    <phoneticPr fontId="1" type="noConversion"/>
  </si>
  <si>
    <t>礁溪門市</t>
    <phoneticPr fontId="1" type="noConversion"/>
  </si>
  <si>
    <t>EL114</t>
    <phoneticPr fontId="1" type="noConversion"/>
  </si>
  <si>
    <t>羅東門市</t>
    <phoneticPr fontId="1" type="noConversion"/>
  </si>
  <si>
    <t>EL115</t>
    <phoneticPr fontId="1" type="noConversion"/>
  </si>
  <si>
    <t>吉安門市</t>
    <phoneticPr fontId="1" type="noConversion"/>
  </si>
  <si>
    <t>連鎖類別</t>
    <phoneticPr fontId="1" type="noConversion"/>
  </si>
  <si>
    <t>直營</t>
    <phoneticPr fontId="1" type="noConversion"/>
  </si>
  <si>
    <t>加盟</t>
    <phoneticPr fontId="1" type="noConversion"/>
  </si>
  <si>
    <r>
      <rPr>
        <b/>
        <sz val="18"/>
        <color rgb="FF2196F3"/>
        <rFont val="微軟正黑體"/>
        <family val="2"/>
        <charset val="136"/>
      </rPr>
      <t>會議室預約記錄</t>
    </r>
    <phoneticPr fontId="1" type="noConversion"/>
  </si>
  <si>
    <r>
      <rPr>
        <b/>
        <sz val="12"/>
        <color theme="1"/>
        <rFont val="微軟正黑體"/>
        <family val="2"/>
        <charset val="136"/>
      </rPr>
      <t>預約部門</t>
    </r>
    <phoneticPr fontId="1" type="noConversion"/>
  </si>
  <si>
    <r>
      <rPr>
        <b/>
        <sz val="12"/>
        <color theme="1"/>
        <rFont val="微軟正黑體"/>
        <family val="2"/>
        <charset val="136"/>
      </rPr>
      <t>會議室</t>
    </r>
    <phoneticPr fontId="1" type="noConversion"/>
  </si>
  <si>
    <t>時段</t>
    <phoneticPr fontId="1" type="noConversion"/>
  </si>
  <si>
    <r>
      <t xml:space="preserve">會議時間
</t>
    </r>
    <r>
      <rPr>
        <b/>
        <sz val="10"/>
        <color theme="1"/>
        <rFont val="微軟正黑體"/>
        <family val="2"/>
        <charset val="136"/>
      </rPr>
      <t>（時）</t>
    </r>
    <phoneticPr fontId="1" type="noConversion"/>
  </si>
  <si>
    <t>與會
人數</t>
    <phoneticPr fontId="1" type="noConversion"/>
  </si>
  <si>
    <t>業務部</t>
    <phoneticPr fontId="1" type="noConversion"/>
  </si>
  <si>
    <r>
      <rPr>
        <sz val="12"/>
        <color theme="1"/>
        <rFont val="微軟正黑體"/>
        <family val="2"/>
        <charset val="136"/>
      </rPr>
      <t>會議室</t>
    </r>
    <r>
      <rPr>
        <sz val="12"/>
        <color theme="1"/>
        <rFont val="Times New Roman"/>
        <family val="1"/>
      </rPr>
      <t>A</t>
    </r>
    <phoneticPr fontId="1" type="noConversion"/>
  </si>
  <si>
    <t>上午</t>
    <phoneticPr fontId="1" type="noConversion"/>
  </si>
  <si>
    <t>行銷部</t>
    <phoneticPr fontId="1" type="noConversion"/>
  </si>
  <si>
    <t>下午</t>
    <phoneticPr fontId="1" type="noConversion"/>
  </si>
  <si>
    <r>
      <rPr>
        <sz val="12"/>
        <color theme="1"/>
        <rFont val="微軟正黑體"/>
        <family val="2"/>
        <charset val="136"/>
      </rPr>
      <t>會議室</t>
    </r>
    <r>
      <rPr>
        <sz val="12"/>
        <color theme="1"/>
        <rFont val="Times New Roman"/>
        <family val="1"/>
      </rPr>
      <t>B</t>
    </r>
    <phoneticPr fontId="1" type="noConversion"/>
  </si>
  <si>
    <t>企劃部</t>
    <phoneticPr fontId="1" type="noConversion"/>
  </si>
  <si>
    <t>研發部</t>
    <phoneticPr fontId="1" type="noConversion"/>
  </si>
  <si>
    <t>會議室</t>
    <phoneticPr fontId="1" type="noConversion"/>
  </si>
  <si>
    <r>
      <rPr>
        <b/>
        <sz val="12"/>
        <color theme="1"/>
        <rFont val="微軟正黑體"/>
        <family val="2"/>
        <charset val="136"/>
      </rPr>
      <t>員工編號</t>
    </r>
    <phoneticPr fontId="1" type="noConversion"/>
  </si>
  <si>
    <r>
      <rPr>
        <b/>
        <sz val="12"/>
        <color theme="1"/>
        <rFont val="微軟正黑體"/>
        <family val="2"/>
        <charset val="136"/>
      </rPr>
      <t>員工姓名</t>
    </r>
    <phoneticPr fontId="1" type="noConversion"/>
  </si>
  <si>
    <r>
      <rPr>
        <b/>
        <sz val="12"/>
        <color theme="1"/>
        <rFont val="微軟正黑體"/>
        <family val="2"/>
        <charset val="136"/>
      </rPr>
      <t>部門代號</t>
    </r>
    <phoneticPr fontId="1" type="noConversion"/>
  </si>
  <si>
    <r>
      <rPr>
        <b/>
        <sz val="12"/>
        <color theme="1"/>
        <rFont val="微軟正黑體"/>
        <family val="2"/>
        <charset val="136"/>
      </rPr>
      <t>部門</t>
    </r>
    <phoneticPr fontId="1" type="noConversion"/>
  </si>
  <si>
    <r>
      <rPr>
        <b/>
        <sz val="12"/>
        <color theme="1"/>
        <rFont val="微軟正黑體"/>
        <family val="2"/>
        <charset val="136"/>
      </rPr>
      <t>到職日</t>
    </r>
    <phoneticPr fontId="1" type="noConversion"/>
  </si>
  <si>
    <t>PD0022</t>
    <phoneticPr fontId="1" type="noConversion"/>
  </si>
  <si>
    <r>
      <rPr>
        <sz val="12"/>
        <color theme="1"/>
        <rFont val="微軟正黑體"/>
        <family val="2"/>
        <charset val="136"/>
      </rPr>
      <t>張心瑜</t>
    </r>
    <phoneticPr fontId="1" type="noConversion"/>
  </si>
  <si>
    <r>
      <rPr>
        <sz val="12"/>
        <color theme="1"/>
        <rFont val="微軟正黑體"/>
        <family val="2"/>
        <charset val="136"/>
      </rPr>
      <t>產品部</t>
    </r>
    <phoneticPr fontId="1" type="noConversion"/>
  </si>
  <si>
    <t>PD0039</t>
    <phoneticPr fontId="1" type="noConversion"/>
  </si>
  <si>
    <r>
      <rPr>
        <sz val="12"/>
        <color theme="1"/>
        <rFont val="微軟正黑體"/>
        <family val="2"/>
        <charset val="136"/>
      </rPr>
      <t>劉亞澄</t>
    </r>
    <phoneticPr fontId="1" type="noConversion"/>
  </si>
  <si>
    <t>PL0042</t>
    <phoneticPr fontId="1" type="noConversion"/>
  </si>
  <si>
    <r>
      <rPr>
        <sz val="12"/>
        <color theme="1"/>
        <rFont val="微軟正黑體"/>
        <family val="2"/>
        <charset val="136"/>
      </rPr>
      <t>林語晨</t>
    </r>
    <phoneticPr fontId="1" type="noConversion"/>
  </si>
  <si>
    <r>
      <rPr>
        <sz val="12"/>
        <color theme="1"/>
        <rFont val="微軟正黑體"/>
        <family val="2"/>
        <charset val="136"/>
      </rPr>
      <t>企劃部</t>
    </r>
    <phoneticPr fontId="1" type="noConversion"/>
  </si>
  <si>
    <t>SL0051</t>
    <phoneticPr fontId="1" type="noConversion"/>
  </si>
  <si>
    <r>
      <rPr>
        <sz val="12"/>
        <color theme="1"/>
        <rFont val="微軟正黑體"/>
        <family val="2"/>
        <charset val="136"/>
      </rPr>
      <t>徐拓</t>
    </r>
    <phoneticPr fontId="1" type="noConversion"/>
  </si>
  <si>
    <r>
      <rPr>
        <sz val="12"/>
        <color theme="1"/>
        <rFont val="微軟正黑體"/>
        <family val="2"/>
        <charset val="136"/>
      </rPr>
      <t>業務部</t>
    </r>
    <phoneticPr fontId="1" type="noConversion"/>
  </si>
  <si>
    <t>PL0024</t>
    <phoneticPr fontId="1" type="noConversion"/>
  </si>
  <si>
    <r>
      <rPr>
        <sz val="12"/>
        <color theme="1"/>
        <rFont val="微軟正黑體"/>
        <family val="2"/>
        <charset val="136"/>
      </rPr>
      <t>鄭喬安</t>
    </r>
    <phoneticPr fontId="1" type="noConversion"/>
  </si>
  <si>
    <t>HR0023</t>
    <phoneticPr fontId="1" type="noConversion"/>
  </si>
  <si>
    <r>
      <rPr>
        <sz val="12"/>
        <color theme="1"/>
        <rFont val="微軟正黑體"/>
        <family val="2"/>
        <charset val="136"/>
      </rPr>
      <t>許燦恩</t>
    </r>
    <phoneticPr fontId="1" type="noConversion"/>
  </si>
  <si>
    <r>
      <rPr>
        <sz val="12"/>
        <color theme="1"/>
        <rFont val="微軟正黑體"/>
        <family val="2"/>
        <charset val="136"/>
      </rPr>
      <t>人資部</t>
    </r>
    <phoneticPr fontId="1" type="noConversion"/>
  </si>
  <si>
    <t>SL0013</t>
    <phoneticPr fontId="1" type="noConversion"/>
  </si>
  <si>
    <r>
      <rPr>
        <sz val="12"/>
        <color theme="1"/>
        <rFont val="微軟正黑體"/>
        <family val="2"/>
        <charset val="136"/>
      </rPr>
      <t>古睿恩</t>
    </r>
    <phoneticPr fontId="1" type="noConversion"/>
  </si>
  <si>
    <t>PD0020</t>
    <phoneticPr fontId="1" type="noConversion"/>
  </si>
  <si>
    <r>
      <rPr>
        <sz val="12"/>
        <color theme="1"/>
        <rFont val="微軟正黑體"/>
        <family val="2"/>
        <charset val="136"/>
      </rPr>
      <t>張振軒</t>
    </r>
    <phoneticPr fontId="1" type="noConversion"/>
  </si>
  <si>
    <t>PL0035</t>
    <phoneticPr fontId="1" type="noConversion"/>
  </si>
  <si>
    <r>
      <rPr>
        <sz val="12"/>
        <color theme="1"/>
        <rFont val="微軟正黑體"/>
        <family val="2"/>
        <charset val="136"/>
      </rPr>
      <t>林芊雨</t>
    </r>
    <phoneticPr fontId="1" type="noConversion"/>
  </si>
  <si>
    <t>HR0018</t>
    <phoneticPr fontId="1" type="noConversion"/>
  </si>
  <si>
    <r>
      <rPr>
        <sz val="12"/>
        <color theme="1"/>
        <rFont val="微軟正黑體"/>
        <family val="2"/>
        <charset val="136"/>
      </rPr>
      <t>郭宇航</t>
    </r>
    <phoneticPr fontId="1" type="noConversion"/>
  </si>
  <si>
    <t>PL0016</t>
    <phoneticPr fontId="1" type="noConversion"/>
  </si>
  <si>
    <r>
      <rPr>
        <sz val="12"/>
        <color theme="1"/>
        <rFont val="微軟正黑體"/>
        <family val="2"/>
        <charset val="136"/>
      </rPr>
      <t>陳信宏</t>
    </r>
    <phoneticPr fontId="1" type="noConversion"/>
  </si>
  <si>
    <t>PD0030</t>
    <phoneticPr fontId="1" type="noConversion"/>
  </si>
  <si>
    <r>
      <rPr>
        <sz val="12"/>
        <color theme="1"/>
        <rFont val="微軟正黑體"/>
        <family val="2"/>
        <charset val="136"/>
      </rPr>
      <t>王筱晴</t>
    </r>
    <phoneticPr fontId="1" type="noConversion"/>
  </si>
  <si>
    <t>SL0046</t>
    <phoneticPr fontId="1" type="noConversion"/>
  </si>
  <si>
    <r>
      <rPr>
        <sz val="12"/>
        <color theme="1"/>
        <rFont val="微軟正黑體"/>
        <family val="2"/>
        <charset val="136"/>
      </rPr>
      <t>許亮哲</t>
    </r>
    <phoneticPr fontId="1" type="noConversion"/>
  </si>
  <si>
    <t>HR0026</t>
    <phoneticPr fontId="1" type="noConversion"/>
  </si>
  <si>
    <r>
      <rPr>
        <sz val="12"/>
        <color theme="1"/>
        <rFont val="微軟正黑體"/>
        <family val="2"/>
        <charset val="136"/>
      </rPr>
      <t>黃若詩</t>
    </r>
    <phoneticPr fontId="1" type="noConversion"/>
  </si>
  <si>
    <r>
      <rPr>
        <b/>
        <sz val="22"/>
        <color rgb="FFC62828"/>
        <rFont val="華康粗黑體"/>
        <family val="3"/>
        <charset val="136"/>
      </rPr>
      <t>宜倫家居</t>
    </r>
    <r>
      <rPr>
        <sz val="22"/>
        <color theme="1"/>
        <rFont val="華康粗黑體"/>
        <family val="3"/>
        <charset val="136"/>
      </rPr>
      <t xml:space="preserve"> </t>
    </r>
    <r>
      <rPr>
        <sz val="22"/>
        <color rgb="FF6A554E"/>
        <rFont val="華康粗黑體"/>
        <family val="3"/>
        <charset val="136"/>
      </rPr>
      <t>銷售報表</t>
    </r>
    <phoneticPr fontId="1" type="noConversion"/>
  </si>
  <si>
    <r>
      <rPr>
        <b/>
        <sz val="12"/>
        <color theme="1"/>
        <rFont val="微軟正黑體"/>
        <family val="2"/>
        <charset val="136"/>
      </rPr>
      <t>銷售地區</t>
    </r>
    <phoneticPr fontId="1" type="noConversion"/>
  </si>
  <si>
    <r>
      <rPr>
        <b/>
        <sz val="12"/>
        <color theme="1"/>
        <rFont val="微軟正黑體"/>
        <family val="2"/>
        <charset val="136"/>
      </rPr>
      <t>產品</t>
    </r>
    <phoneticPr fontId="1" type="noConversion"/>
  </si>
  <si>
    <r>
      <rPr>
        <b/>
        <sz val="12"/>
        <color theme="1"/>
        <rFont val="微軟正黑體"/>
        <family val="2"/>
        <charset val="136"/>
      </rPr>
      <t>單價</t>
    </r>
    <phoneticPr fontId="1" type="noConversion"/>
  </si>
  <si>
    <r>
      <rPr>
        <b/>
        <sz val="12"/>
        <color theme="1"/>
        <rFont val="微軟正黑體"/>
        <family val="2"/>
        <charset val="136"/>
      </rPr>
      <t>銷售量</t>
    </r>
    <phoneticPr fontId="1" type="noConversion"/>
  </si>
  <si>
    <r>
      <rPr>
        <b/>
        <sz val="12"/>
        <color theme="1"/>
        <rFont val="微軟正黑體"/>
        <family val="2"/>
        <charset val="136"/>
      </rPr>
      <t>銷售額</t>
    </r>
    <phoneticPr fontId="1" type="noConversion"/>
  </si>
  <si>
    <t>北區</t>
    <phoneticPr fontId="1" type="noConversion"/>
  </si>
  <si>
    <t>沙發</t>
    <phoneticPr fontId="1" type="noConversion"/>
  </si>
  <si>
    <t>收納櫃</t>
    <phoneticPr fontId="1" type="noConversion"/>
  </si>
  <si>
    <t>床架</t>
    <phoneticPr fontId="1" type="noConversion"/>
  </si>
  <si>
    <t>中區</t>
    <phoneticPr fontId="1" type="noConversion"/>
  </si>
  <si>
    <t>南區</t>
    <phoneticPr fontId="1" type="noConversion"/>
  </si>
  <si>
    <t>進 貨 清 單</t>
    <phoneticPr fontId="1" type="noConversion"/>
  </si>
  <si>
    <r>
      <rPr>
        <b/>
        <sz val="14"/>
        <color theme="1"/>
        <rFont val="微軟正黑體"/>
        <family val="2"/>
        <charset val="136"/>
      </rPr>
      <t>品名</t>
    </r>
    <phoneticPr fontId="1" type="noConversion"/>
  </si>
  <si>
    <t>規格</t>
    <phoneticPr fontId="1" type="noConversion"/>
  </si>
  <si>
    <r>
      <rPr>
        <b/>
        <sz val="14"/>
        <color theme="1"/>
        <rFont val="微軟正黑體"/>
        <family val="2"/>
        <charset val="136"/>
      </rPr>
      <t>數量</t>
    </r>
    <phoneticPr fontId="1" type="noConversion"/>
  </si>
  <si>
    <r>
      <rPr>
        <b/>
        <sz val="14"/>
        <color theme="1"/>
        <rFont val="微軟正黑體"/>
        <family val="2"/>
        <charset val="136"/>
      </rPr>
      <t>單價</t>
    </r>
    <phoneticPr fontId="1" type="noConversion"/>
  </si>
  <si>
    <r>
      <rPr>
        <b/>
        <sz val="14"/>
        <color theme="1"/>
        <rFont val="微軟正黑體"/>
        <family val="2"/>
        <charset val="136"/>
      </rPr>
      <t>金額</t>
    </r>
    <phoneticPr fontId="1" type="noConversion"/>
  </si>
  <si>
    <t>契爾氏金盞花植物精華化妝水</t>
    <phoneticPr fontId="1" type="noConversion"/>
  </si>
  <si>
    <t>250ML</t>
    <phoneticPr fontId="1" type="noConversion"/>
  </si>
  <si>
    <t>契爾氏藍色收斂水</t>
    <phoneticPr fontId="1" type="noConversion"/>
  </si>
  <si>
    <t>契爾氏冰河保濕機能水</t>
    <phoneticPr fontId="1" type="noConversion"/>
  </si>
  <si>
    <t>契爾氏激光極淨白機能水</t>
    <phoneticPr fontId="1" type="noConversion"/>
  </si>
  <si>
    <t>200ML</t>
    <phoneticPr fontId="1" type="noConversion"/>
  </si>
  <si>
    <t>契爾氏冰河醣蛋白保濕霜</t>
    <phoneticPr fontId="1" type="noConversion"/>
  </si>
  <si>
    <t>50ML</t>
    <phoneticPr fontId="1" type="noConversion"/>
  </si>
  <si>
    <t>契爾氏冰河醣蛋白無油清爽凝凍</t>
    <phoneticPr fontId="1" type="noConversion"/>
  </si>
  <si>
    <t>契爾氏超能量抗痕彈力霜</t>
    <phoneticPr fontId="1" type="noConversion"/>
  </si>
  <si>
    <t>契爾氏超進化全能精華霜</t>
    <phoneticPr fontId="1" type="noConversion"/>
  </si>
  <si>
    <t>契爾氏亞馬遜白泥淨緻毛孔面膜</t>
    <phoneticPr fontId="1" type="noConversion"/>
  </si>
  <si>
    <t>125ML</t>
    <phoneticPr fontId="1" type="noConversion"/>
  </si>
  <si>
    <t>契爾氏亞馬遜白泥淨緻毛孔洗面乳</t>
    <phoneticPr fontId="1" type="noConversion"/>
  </si>
  <si>
    <t>150ML</t>
    <phoneticPr fontId="1" type="noConversion"/>
  </si>
  <si>
    <t>契爾氏藍色控油抗痘潔面凝露</t>
    <phoneticPr fontId="1" type="noConversion"/>
  </si>
  <si>
    <t>蘭蔻溫和保濕水</t>
    <phoneticPr fontId="1" type="noConversion"/>
  </si>
  <si>
    <t>400ML</t>
    <phoneticPr fontId="1" type="noConversion"/>
  </si>
  <si>
    <t>蘭蔻絕對完美極緻活化玫瑰油精粹</t>
    <phoneticPr fontId="1" type="noConversion"/>
  </si>
  <si>
    <t>30ML</t>
    <phoneticPr fontId="1" type="noConversion"/>
  </si>
  <si>
    <t>蘭蔻超緊顏白金淡斑霜</t>
    <phoneticPr fontId="1" type="noConversion"/>
  </si>
  <si>
    <t>蘭蔻絕對完美黃金玫瑰鑽白乳霜</t>
    <phoneticPr fontId="1" type="noConversion"/>
  </si>
  <si>
    <t>60ML</t>
    <phoneticPr fontId="1" type="noConversion"/>
  </si>
  <si>
    <t>蘭蔻超緊顏全面修復霜</t>
    <phoneticPr fontId="1" type="noConversion"/>
  </si>
  <si>
    <t>蘭蔻超水妍舒緩保濕霜</t>
    <phoneticPr fontId="1" type="noConversion"/>
  </si>
  <si>
    <t>蘭蔻超水妍舒緩保濕水凝霜</t>
    <phoneticPr fontId="1" type="noConversion"/>
  </si>
  <si>
    <t>蘭蔻超緊顏5D太空抗皺日霜</t>
    <phoneticPr fontId="1" type="noConversion"/>
  </si>
  <si>
    <t>蘭蔻溫和保濕玫瑰卸妝水</t>
    <phoneticPr fontId="1" type="noConversion"/>
  </si>
  <si>
    <t>蘭蔻絕對完美黃金玫瑰修護露</t>
    <phoneticPr fontId="1" type="noConversion"/>
  </si>
  <si>
    <t>蘭蔻超進化肌因賦活露</t>
    <phoneticPr fontId="1" type="noConversion"/>
  </si>
  <si>
    <t>75ML</t>
    <phoneticPr fontId="1" type="noConversion"/>
  </si>
  <si>
    <t>高絲藥用雪肌精</t>
    <phoneticPr fontId="1" type="noConversion"/>
  </si>
  <si>
    <t>360ML</t>
    <phoneticPr fontId="1" type="noConversion"/>
  </si>
  <si>
    <t>高絲雪肌精全能活膚凝露</t>
    <phoneticPr fontId="1" type="noConversion"/>
  </si>
  <si>
    <t>80g</t>
    <phoneticPr fontId="1" type="noConversion"/>
  </si>
  <si>
    <t>高絲雪肌精原生肌能角質調理露</t>
    <phoneticPr fontId="1" type="noConversion"/>
  </si>
  <si>
    <t>140ML</t>
    <phoneticPr fontId="1" type="noConversion"/>
  </si>
  <si>
    <t>高絲雪肌精(極潤型)</t>
    <phoneticPr fontId="1" type="noConversion"/>
  </si>
  <si>
    <t>高絲雪肌精淨透洗顏霜</t>
    <phoneticPr fontId="1" type="noConversion"/>
  </si>
  <si>
    <t>130g</t>
    <phoneticPr fontId="1" type="noConversion"/>
  </si>
  <si>
    <t>碧兒泉粉綠粉亮保濕露</t>
    <phoneticPr fontId="1" type="noConversion"/>
  </si>
  <si>
    <t>碧兒泉粉藍粉Q保濕露</t>
    <phoneticPr fontId="1" type="noConversion"/>
  </si>
  <si>
    <t>碧兒泉粉紅粉白保濕露</t>
    <phoneticPr fontId="1" type="noConversion"/>
  </si>
  <si>
    <t>碧兒泉深海奇肌修護露</t>
    <phoneticPr fontId="1" type="noConversion"/>
  </si>
  <si>
    <t>碧兒泉活泉平衡機能水</t>
    <phoneticPr fontId="1" type="noConversion"/>
  </si>
  <si>
    <t>碧兒泉活泉強禦機能水</t>
    <phoneticPr fontId="1" type="noConversion"/>
  </si>
  <si>
    <t>碧兒泉淨膚零油光無瑕肌機能水</t>
    <phoneticPr fontId="1" type="noConversion"/>
  </si>
  <si>
    <t>碧兒泉奇蹟活源晶透露</t>
    <phoneticPr fontId="1" type="noConversion"/>
  </si>
  <si>
    <t>碧兒泉紅藻細紋修護安瓶</t>
    <phoneticPr fontId="1" type="noConversion"/>
  </si>
  <si>
    <t>15ML</t>
    <phoneticPr fontId="1" type="noConversion"/>
  </si>
  <si>
    <t>碧兒泉水光保濕雙精華</t>
    <phoneticPr fontId="1" type="noConversion"/>
  </si>
  <si>
    <t>碧兒泉三倍極潤保濕精華</t>
    <phoneticPr fontId="1" type="noConversion"/>
  </si>
  <si>
    <t>碧兒泉深夜活泉SPA水面膜</t>
    <phoneticPr fontId="1" type="noConversion"/>
  </si>
  <si>
    <t>碧兒泉黑膜力修護發亮面膜</t>
    <phoneticPr fontId="1" type="noConversion"/>
  </si>
  <si>
    <t>碧兒泉淨膚零油光無瑕肌面膜</t>
    <phoneticPr fontId="1" type="noConversion"/>
  </si>
  <si>
    <t>克蘭詩鳶尾草化妝水</t>
    <phoneticPr fontId="1" type="noConversion"/>
  </si>
  <si>
    <t>克蘭詩美白高機能化妝水</t>
    <phoneticPr fontId="1" type="noConversion"/>
  </si>
  <si>
    <t>克蘭詩洋甘菊化妝水</t>
    <phoneticPr fontId="1" type="noConversion"/>
  </si>
  <si>
    <r>
      <rPr>
        <sz val="14"/>
        <color theme="1"/>
        <rFont val="微軟正黑體"/>
        <family val="1"/>
        <charset val="136"/>
      </rPr>
      <t>克蘭詩</t>
    </r>
    <r>
      <rPr>
        <sz val="14"/>
        <color theme="1"/>
        <rFont val="Times New Roman"/>
        <family val="1"/>
      </rPr>
      <t>V</t>
    </r>
    <r>
      <rPr>
        <sz val="14"/>
        <color theme="1"/>
        <rFont val="微軟正黑體"/>
        <family val="1"/>
        <charset val="136"/>
      </rPr>
      <t>型抗引力逆轉精萃</t>
    </r>
    <phoneticPr fontId="1" type="noConversion"/>
  </si>
  <si>
    <t>克蘭詩智慧美白淡斑精華</t>
    <phoneticPr fontId="1" type="noConversion"/>
  </si>
  <si>
    <r>
      <rPr>
        <sz val="14"/>
        <color theme="1"/>
        <rFont val="微軟正黑體"/>
        <family val="1"/>
        <charset val="136"/>
      </rPr>
      <t>克蘭詩超級精華</t>
    </r>
    <r>
      <rPr>
        <sz val="14"/>
        <color theme="1"/>
        <rFont val="Times New Roman"/>
        <family val="1"/>
      </rPr>
      <t>-</t>
    </r>
    <r>
      <rPr>
        <sz val="14"/>
        <color theme="1"/>
        <rFont val="微軟正黑體"/>
        <family val="1"/>
        <charset val="136"/>
      </rPr>
      <t>黃金雙激萃</t>
    </r>
    <phoneticPr fontId="1" type="noConversion"/>
  </si>
  <si>
    <r>
      <rPr>
        <sz val="14"/>
        <color theme="1"/>
        <rFont val="微軟正黑體"/>
        <family val="1"/>
        <charset val="136"/>
      </rPr>
      <t>克蘭詩</t>
    </r>
    <r>
      <rPr>
        <sz val="14"/>
        <color theme="1"/>
        <rFont val="Times New Roman"/>
        <family val="1"/>
      </rPr>
      <t xml:space="preserve">My Clarins </t>
    </r>
    <r>
      <rPr>
        <sz val="14"/>
        <color theme="1"/>
        <rFont val="微軟正黑體"/>
        <family val="1"/>
        <charset val="136"/>
      </rPr>
      <t>一夜充電水凝霜</t>
    </r>
    <phoneticPr fontId="1" type="noConversion"/>
  </si>
  <si>
    <t>克蘭詩漾采肌活熬夜霜</t>
    <phoneticPr fontId="1" type="noConversion"/>
  </si>
  <si>
    <t>克蘭詩水潤奇肌潤澤保濕霜</t>
    <phoneticPr fontId="1" type="noConversion"/>
  </si>
  <si>
    <t>克蘭詩生命之葉保濕面膜</t>
    <phoneticPr fontId="1" type="noConversion"/>
  </si>
  <si>
    <t>總計</t>
    <phoneticPr fontId="1" type="noConversion"/>
  </si>
  <si>
    <t>產品銷售統計</t>
    <phoneticPr fontId="1" type="noConversion"/>
  </si>
  <si>
    <r>
      <rPr>
        <b/>
        <sz val="12"/>
        <color rgb="FFFFF3E0"/>
        <rFont val="微軟正黑體"/>
        <family val="2"/>
        <charset val="136"/>
      </rPr>
      <t>產品名稱</t>
    </r>
    <phoneticPr fontId="1" type="noConversion"/>
  </si>
  <si>
    <t>地區</t>
    <phoneticPr fontId="1" type="noConversion"/>
  </si>
  <si>
    <r>
      <rPr>
        <b/>
        <sz val="12"/>
        <color rgb="FFFFF3E0"/>
        <rFont val="微軟正黑體"/>
        <family val="2"/>
        <charset val="136"/>
      </rPr>
      <t>月份</t>
    </r>
    <phoneticPr fontId="1" type="noConversion"/>
  </si>
  <si>
    <r>
      <rPr>
        <b/>
        <sz val="12"/>
        <color rgb="FFFFF3E0"/>
        <rFont val="微軟正黑體"/>
        <family val="2"/>
        <charset val="136"/>
      </rPr>
      <t>單價</t>
    </r>
    <phoneticPr fontId="1" type="noConversion"/>
  </si>
  <si>
    <r>
      <rPr>
        <b/>
        <sz val="12"/>
        <color rgb="FFFFF3E0"/>
        <rFont val="微軟正黑體"/>
        <family val="2"/>
        <charset val="136"/>
      </rPr>
      <t>銷售量</t>
    </r>
    <phoneticPr fontId="1" type="noConversion"/>
  </si>
  <si>
    <r>
      <rPr>
        <b/>
        <sz val="12"/>
        <color rgb="FFFFF3E0"/>
        <rFont val="微軟正黑體"/>
        <family val="2"/>
        <charset val="136"/>
      </rPr>
      <t>銷售金額</t>
    </r>
    <phoneticPr fontId="1" type="noConversion"/>
  </si>
  <si>
    <r>
      <rPr>
        <b/>
        <sz val="12"/>
        <rFont val="新細明體"/>
        <family val="2"/>
        <charset val="136"/>
      </rPr>
      <t>銷售量</t>
    </r>
    <phoneticPr fontId="1" type="noConversion"/>
  </si>
  <si>
    <r>
      <rPr>
        <b/>
        <sz val="12"/>
        <rFont val="新細明體"/>
        <family val="2"/>
        <charset val="136"/>
      </rPr>
      <t>銷售</t>
    </r>
    <r>
      <rPr>
        <b/>
        <sz val="12"/>
        <rFont val="微軟正黑體"/>
        <family val="2"/>
        <charset val="136"/>
      </rPr>
      <t>金</t>
    </r>
    <r>
      <rPr>
        <b/>
        <sz val="12"/>
        <rFont val="新細明體"/>
        <family val="2"/>
        <charset val="136"/>
      </rPr>
      <t>額</t>
    </r>
    <phoneticPr fontId="1" type="noConversion"/>
  </si>
  <si>
    <t>Nintendo Switch</t>
    <phoneticPr fontId="1" type="noConversion"/>
  </si>
  <si>
    <t>SONY PS4 Pro</t>
    <phoneticPr fontId="1" type="noConversion"/>
  </si>
  <si>
    <t>Microsoft Xbox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</si>
</sst>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76" formatCode="yyyy/mm/dd"/>
    <numFmt numFmtId="177" formatCode="_-* #,##0_-;\-* #,##0_-;_-* &quot;-&quot;??_-;_-@_-"/>
    <numFmt numFmtId="178" formatCode="#,##0_);[Red]\(#,##0\)"/>
  </numFmts>
  <fonts count="3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Times New Roman"/>
      <family val="1"/>
    </font>
    <font>
      <b/>
      <sz val="12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12"/>
      <color theme="1"/>
      <name val="Times New Roman"/>
      <family val="1"/>
    </font>
    <font>
      <sz val="12"/>
      <color theme="1"/>
      <name val="微軟正黑體"/>
      <family val="2"/>
      <charset val="136"/>
    </font>
    <font>
      <b/>
      <sz val="22"/>
      <color rgb="FFFF5252"/>
      <name val="Microsoft JhengHei Light"/>
      <family val="2"/>
      <charset val="136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</font>
    <font>
      <b/>
      <sz val="18"/>
      <color rgb="FF2196F3"/>
      <name val="Times New Roman"/>
      <family val="1"/>
    </font>
    <font>
      <b/>
      <sz val="18"/>
      <color rgb="FF2196F3"/>
      <name val="微軟正黑體"/>
      <family val="2"/>
      <charset val="136"/>
    </font>
    <font>
      <b/>
      <sz val="12"/>
      <color theme="1"/>
      <name val="微軟正黑體"/>
      <family val="1"/>
      <charset val="136"/>
    </font>
    <font>
      <b/>
      <sz val="10"/>
      <color theme="1"/>
      <name val="微軟正黑體"/>
      <family val="2"/>
      <charset val="136"/>
    </font>
    <font>
      <sz val="12"/>
      <color theme="1"/>
      <name val="微軟正黑體"/>
      <family val="1"/>
      <charset val="136"/>
    </font>
    <font>
      <sz val="12"/>
      <color theme="1"/>
      <name val="Times New Roman"/>
      <family val="2"/>
      <charset val="136"/>
    </font>
    <font>
      <sz val="22"/>
      <color theme="1"/>
      <name val="華康粗黑體"/>
      <family val="3"/>
      <charset val="136"/>
    </font>
    <font>
      <b/>
      <sz val="22"/>
      <color rgb="FFC62828"/>
      <name val="華康粗黑體"/>
      <family val="3"/>
      <charset val="136"/>
    </font>
    <font>
      <sz val="22"/>
      <color rgb="FF6A554E"/>
      <name val="華康粗黑體"/>
      <family val="3"/>
      <charset val="136"/>
    </font>
    <font>
      <b/>
      <sz val="28"/>
      <color rgb="FF6A1B9A"/>
      <name val="華康儷中宋"/>
      <family val="3"/>
      <charset val="136"/>
    </font>
    <font>
      <b/>
      <sz val="14"/>
      <color theme="1"/>
      <name val="Times New Roman"/>
      <family val="1"/>
    </font>
    <font>
      <b/>
      <sz val="14"/>
      <color theme="1"/>
      <name val="微軟正黑體"/>
      <family val="2"/>
      <charset val="136"/>
    </font>
    <font>
      <b/>
      <sz val="14"/>
      <color theme="1"/>
      <name val="微軟正黑體"/>
      <family val="1"/>
      <charset val="136"/>
    </font>
    <font>
      <sz val="14"/>
      <color theme="1"/>
      <name val="微軟正黑體"/>
      <family val="1"/>
      <charset val="136"/>
    </font>
    <font>
      <sz val="14"/>
      <color theme="1"/>
      <name val="Times New Roman"/>
      <family val="1"/>
    </font>
    <font>
      <sz val="14"/>
      <color theme="1"/>
      <name val="微軟正黑體"/>
      <family val="2"/>
      <charset val="136"/>
    </font>
    <font>
      <sz val="14"/>
      <color theme="1"/>
      <name val="Times New Roman"/>
      <family val="1"/>
      <charset val="136"/>
    </font>
    <font>
      <b/>
      <sz val="15"/>
      <color theme="1"/>
      <name val="微軟正黑體"/>
      <family val="2"/>
      <charset val="136"/>
    </font>
    <font>
      <b/>
      <sz val="15"/>
      <color theme="1"/>
      <name val="Times New Roman"/>
      <family val="1"/>
    </font>
    <font>
      <sz val="22"/>
      <color rgb="FFEC407A"/>
      <name val="華康少女文字W7"/>
      <family val="5"/>
      <charset val="136"/>
    </font>
    <font>
      <b/>
      <sz val="12"/>
      <color rgb="FFFFF3E0"/>
      <name val="Times New Roman"/>
      <family val="1"/>
    </font>
    <font>
      <b/>
      <sz val="12"/>
      <color rgb="FFFFF3E0"/>
      <name val="微軟正黑體"/>
      <family val="2"/>
      <charset val="136"/>
    </font>
    <font>
      <b/>
      <sz val="12"/>
      <name val="Times New Roman"/>
      <family val="1"/>
    </font>
    <font>
      <b/>
      <sz val="12"/>
      <name val="新細明體"/>
      <family val="2"/>
      <charset val="136"/>
    </font>
    <font>
      <b/>
      <sz val="12"/>
      <name val="Times New Roman"/>
      <family val="2"/>
      <charset val="136"/>
    </font>
    <font>
      <b/>
      <sz val="12"/>
      <name val="微軟正黑體"/>
      <family val="2"/>
      <charset val="136"/>
    </font>
    <font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D180"/>
        <bgColor indexed="64"/>
      </patternFill>
    </fill>
    <fill>
      <patternFill patternType="solid">
        <fgColor rgb="FFBBDEF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54F"/>
        <bgColor indexed="64"/>
      </patternFill>
    </fill>
    <fill>
      <patternFill patternType="solid">
        <fgColor rgb="FFEFEBE9"/>
        <bgColor indexed="64"/>
      </patternFill>
    </fill>
    <fill>
      <patternFill patternType="solid">
        <fgColor rgb="FFFFCA28"/>
        <bgColor indexed="64"/>
      </patternFill>
    </fill>
    <fill>
      <patternFill patternType="solid">
        <fgColor rgb="FFC5E1A5"/>
        <bgColor indexed="64"/>
      </patternFill>
    </fill>
    <fill>
      <patternFill patternType="solid">
        <fgColor rgb="FF00B8D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7" fontId="2" fillId="5" borderId="1" xfId="1" applyNumberFormat="1" applyFont="1" applyFill="1" applyBorder="1" applyAlignment="1">
      <alignment horizontal="center" vertical="center"/>
    </xf>
    <xf numFmtId="0" fontId="14" fillId="0" borderId="1" xfId="0" applyFont="1" applyBorder="1">
      <alignment vertical="center"/>
    </xf>
    <xf numFmtId="177" fontId="5" fillId="0" borderId="1" xfId="1" applyNumberFormat="1" applyFont="1" applyBorder="1" applyAlignment="1">
      <alignment horizontal="center" vertical="center"/>
    </xf>
    <xf numFmtId="177" fontId="5" fillId="0" borderId="1" xfId="0" applyNumberFormat="1" applyFont="1" applyBorder="1">
      <alignment vertical="center"/>
    </xf>
    <xf numFmtId="177" fontId="5" fillId="0" borderId="0" xfId="1" applyNumberFormat="1" applyFont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23" fillId="0" borderId="1" xfId="0" applyFont="1" applyBorder="1">
      <alignment vertical="center"/>
    </xf>
    <xf numFmtId="0" fontId="24" fillId="0" borderId="1" xfId="0" applyFont="1" applyBorder="1" applyAlignment="1">
      <alignment horizontal="right" vertical="center"/>
    </xf>
    <xf numFmtId="0" fontId="24" fillId="0" borderId="1" xfId="0" applyFont="1" applyBorder="1">
      <alignment vertical="center"/>
    </xf>
    <xf numFmtId="177" fontId="24" fillId="0" borderId="1" xfId="1" applyNumberFormat="1" applyFont="1" applyBorder="1">
      <alignment vertical="center"/>
    </xf>
    <xf numFmtId="0" fontId="25" fillId="0" borderId="1" xfId="0" applyFont="1" applyBorder="1">
      <alignment vertical="center"/>
    </xf>
    <xf numFmtId="0" fontId="26" fillId="0" borderId="1" xfId="0" applyFont="1" applyBorder="1">
      <alignment vertical="center"/>
    </xf>
    <xf numFmtId="0" fontId="23" fillId="0" borderId="3" xfId="0" applyFont="1" applyBorder="1">
      <alignment vertical="center"/>
    </xf>
    <xf numFmtId="0" fontId="24" fillId="0" borderId="3" xfId="0" applyFont="1" applyBorder="1" applyAlignment="1">
      <alignment horizontal="right" vertical="center"/>
    </xf>
    <xf numFmtId="0" fontId="24" fillId="0" borderId="3" xfId="0" applyFont="1" applyBorder="1">
      <alignment vertical="center"/>
    </xf>
    <xf numFmtId="177" fontId="24" fillId="0" borderId="3" xfId="1" applyNumberFormat="1" applyFont="1" applyBorder="1">
      <alignment vertical="center"/>
    </xf>
    <xf numFmtId="0" fontId="27" fillId="8" borderId="4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right" vertical="center"/>
    </xf>
    <xf numFmtId="0" fontId="5" fillId="8" borderId="2" xfId="0" applyFont="1" applyFill="1" applyBorder="1">
      <alignment vertical="center"/>
    </xf>
    <xf numFmtId="0" fontId="5" fillId="0" borderId="0" xfId="0" applyFont="1" applyAlignment="1">
      <alignment horizontal="right" vertical="center"/>
    </xf>
    <xf numFmtId="0" fontId="30" fillId="9" borderId="1" xfId="0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/>
    </xf>
    <xf numFmtId="177" fontId="5" fillId="0" borderId="1" xfId="1" applyNumberFormat="1" applyFont="1" applyBorder="1">
      <alignment vertical="center"/>
    </xf>
    <xf numFmtId="178" fontId="36" fillId="0" borderId="1" xfId="0" applyNumberFormat="1" applyFont="1" applyBorder="1" applyAlignment="1">
      <alignment horizontal="center" vertical="center"/>
    </xf>
    <xf numFmtId="177" fontId="5" fillId="0" borderId="0" xfId="1" applyNumberFormat="1" applyFont="1">
      <alignment vertical="center"/>
    </xf>
    <xf numFmtId="177" fontId="0" fillId="0" borderId="0" xfId="1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44" fontId="28" fillId="8" borderId="2" xfId="2" applyFont="1" applyFill="1" applyBorder="1" applyAlignment="1">
      <alignment horizontal="center" vertical="center"/>
    </xf>
    <xf numFmtId="44" fontId="28" fillId="8" borderId="6" xfId="2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</cellXfs>
  <cellStyles count="3">
    <cellStyle name="一般" xfId="0" builtinId="0"/>
    <cellStyle name="千分位" xfId="1" builtinId="3"/>
    <cellStyle name="貨幣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414658</xdr:colOff>
      <xdr:row>0</xdr:row>
      <xdr:rowOff>142876</xdr:rowOff>
    </xdr:from>
    <xdr:to>
      <xdr:col>4</xdr:col>
      <xdr:colOff>752258</xdr:colOff>
      <xdr:row>0</xdr:row>
      <xdr:rowOff>472440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69A3814-B999-4EF6-8B63-4AAD70BB8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5008" y="142876"/>
          <a:ext cx="337600" cy="3295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801686</xdr:colOff>
      <xdr:row>0</xdr:row>
      <xdr:rowOff>55563</xdr:rowOff>
    </xdr:from>
    <xdr:to>
      <xdr:col>3</xdr:col>
      <xdr:colOff>363536</xdr:colOff>
      <xdr:row>0</xdr:row>
      <xdr:rowOff>508000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81094179-FDE7-424D-B470-899FA77E42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8940" b="28636"/>
        <a:stretch/>
      </xdr:blipFill>
      <xdr:spPr>
        <a:xfrm rot="21091723">
          <a:off x="4678361" y="55563"/>
          <a:ext cx="361950" cy="452437"/>
        </a:xfrm>
        <a:prstGeom prst="rect">
          <a:avLst/>
        </a:prstGeom>
      </xdr:spPr>
    </xdr:pic>
    <xdr:clientData/>
  </xdr:twoCellAnchor>
  <xdr:twoCellAnchor editAs="oneCell">
    <xdr:from>
      <xdr:col>3</xdr:col>
      <xdr:colOff>486303</xdr:colOff>
      <xdr:row>0</xdr:row>
      <xdr:rowOff>143902</xdr:rowOff>
    </xdr:from>
    <xdr:to>
      <xdr:col>3</xdr:col>
      <xdr:colOff>624206</xdr:colOff>
      <xdr:row>0</xdr:row>
      <xdr:rowOff>451534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12D33670-5CD0-479F-89D0-A1161E2979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368" t="29798" r="49816" b="25882"/>
        <a:stretch/>
      </xdr:blipFill>
      <xdr:spPr>
        <a:xfrm rot="1465500">
          <a:off x="5163078" y="143902"/>
          <a:ext cx="137903" cy="307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="120" zoomScaleNormal="120" workbookViewId="0">
      <selection activeCell="N13" sqref="N13"/>
    </sheetView>
  </sheetViews>
  <sheetFormatPr defaultRowHeight="16.5"/>
  <cols>
    <col min="1" max="1" width="10.25" style="3" bestFit="1" customWidth="1"/>
    <col min="2" max="2" width="10.25" bestFit="1" customWidth="1"/>
    <col min="3" max="3" width="10.25" customWidth="1"/>
    <col min="4" max="6" width="8.5" customWidth="1"/>
    <col min="7" max="7" width="13.5" customWidth="1"/>
  </cols>
  <sheetData>
    <row r="1" spans="1:7" ht="36" customHeight="1">
      <c r="A1" s="47" t="s">
        <v>0</v>
      </c>
      <c r="B1" s="47"/>
      <c r="C1" s="47"/>
      <c r="D1" s="47"/>
      <c r="E1" s="47"/>
      <c r="F1" s="47"/>
      <c r="G1" s="47"/>
    </row>
    <row r="2" spans="1:7" s="3" customFormat="1" ht="30.75" customHeight="1">
      <c r="A2" s="1" t="s">
        <v>1</v>
      </c>
      <c r="B2" s="1" t="s">
        <v>2</v>
      </c>
      <c r="C2" s="8" t="s">
        <v>37</v>
      </c>
      <c r="D2" s="2" t="s">
        <v>3</v>
      </c>
      <c r="E2" s="2" t="s">
        <v>4</v>
      </c>
      <c r="F2" s="2" t="s">
        <v>5</v>
      </c>
      <c r="G2" s="1" t="s">
        <v>6</v>
      </c>
    </row>
    <row r="3" spans="1:7">
      <c r="A3" s="4" t="s">
        <v>7</v>
      </c>
      <c r="B3" s="5" t="s">
        <v>8</v>
      </c>
      <c r="C3" s="5" t="s">
        <v>38</v>
      </c>
      <c r="D3" s="6">
        <v>63</v>
      </c>
      <c r="E3" s="6">
        <v>44</v>
      </c>
      <c r="F3" s="6">
        <v>80</v>
      </c>
      <c r="G3" s="6">
        <f t="shared" ref="G3:G17" si="0">SUM(D3:F3)</f>
        <v>187</v>
      </c>
    </row>
    <row r="4" spans="1:7">
      <c r="A4" s="4" t="s">
        <v>9</v>
      </c>
      <c r="B4" s="5" t="s">
        <v>10</v>
      </c>
      <c r="C4" s="5" t="s">
        <v>38</v>
      </c>
      <c r="D4" s="6">
        <v>82</v>
      </c>
      <c r="E4" s="6">
        <v>58</v>
      </c>
      <c r="F4" s="6">
        <v>47</v>
      </c>
      <c r="G4" s="6">
        <f t="shared" si="0"/>
        <v>187</v>
      </c>
    </row>
    <row r="5" spans="1:7">
      <c r="A5" s="4" t="s">
        <v>11</v>
      </c>
      <c r="B5" s="5" t="s">
        <v>12</v>
      </c>
      <c r="C5" s="5" t="s">
        <v>39</v>
      </c>
      <c r="D5" s="6">
        <v>68</v>
      </c>
      <c r="E5" s="6">
        <v>52</v>
      </c>
      <c r="F5" s="6">
        <v>53</v>
      </c>
      <c r="G5" s="6">
        <f t="shared" si="0"/>
        <v>173</v>
      </c>
    </row>
    <row r="6" spans="1:7">
      <c r="A6" s="4" t="s">
        <v>13</v>
      </c>
      <c r="B6" s="5" t="s">
        <v>14</v>
      </c>
      <c r="C6" s="5" t="s">
        <v>39</v>
      </c>
      <c r="D6" s="6">
        <v>76</v>
      </c>
      <c r="E6" s="6">
        <v>55</v>
      </c>
      <c r="F6" s="6">
        <v>92</v>
      </c>
      <c r="G6" s="6">
        <f t="shared" si="0"/>
        <v>223</v>
      </c>
    </row>
    <row r="7" spans="1:7">
      <c r="A7" s="4" t="s">
        <v>15</v>
      </c>
      <c r="B7" s="5" t="s">
        <v>16</v>
      </c>
      <c r="C7" s="5" t="s">
        <v>38</v>
      </c>
      <c r="D7" s="6">
        <v>48</v>
      </c>
      <c r="E7" s="6">
        <v>51</v>
      </c>
      <c r="F7" s="6">
        <v>38</v>
      </c>
      <c r="G7" s="6">
        <f t="shared" si="0"/>
        <v>137</v>
      </c>
    </row>
    <row r="8" spans="1:7">
      <c r="A8" s="4" t="s">
        <v>17</v>
      </c>
      <c r="B8" s="5" t="s">
        <v>18</v>
      </c>
      <c r="C8" s="5" t="s">
        <v>39</v>
      </c>
      <c r="D8" s="6">
        <v>64</v>
      </c>
      <c r="E8" s="6">
        <v>52</v>
      </c>
      <c r="F8" s="6">
        <v>71</v>
      </c>
      <c r="G8" s="6">
        <f t="shared" si="0"/>
        <v>187</v>
      </c>
    </row>
    <row r="9" spans="1:7">
      <c r="A9" s="4" t="s">
        <v>19</v>
      </c>
      <c r="B9" s="5" t="s">
        <v>20</v>
      </c>
      <c r="C9" s="5" t="s">
        <v>38</v>
      </c>
      <c r="D9" s="6">
        <v>55</v>
      </c>
      <c r="E9" s="6">
        <v>74</v>
      </c>
      <c r="F9" s="6">
        <v>58</v>
      </c>
      <c r="G9" s="6">
        <f t="shared" si="0"/>
        <v>187</v>
      </c>
    </row>
    <row r="10" spans="1:7">
      <c r="A10" s="4" t="s">
        <v>21</v>
      </c>
      <c r="B10" s="5" t="s">
        <v>22</v>
      </c>
      <c r="C10" s="5" t="s">
        <v>38</v>
      </c>
      <c r="D10" s="6">
        <v>78</v>
      </c>
      <c r="E10" s="6">
        <v>75</v>
      </c>
      <c r="F10" s="6">
        <v>32</v>
      </c>
      <c r="G10" s="6">
        <f t="shared" si="0"/>
        <v>185</v>
      </c>
    </row>
    <row r="11" spans="1:7">
      <c r="A11" s="4" t="s">
        <v>23</v>
      </c>
      <c r="B11" s="5" t="s">
        <v>24</v>
      </c>
      <c r="C11" s="5" t="s">
        <v>39</v>
      </c>
      <c r="D11" s="6">
        <v>58</v>
      </c>
      <c r="E11" s="6">
        <v>52</v>
      </c>
      <c r="F11" s="6">
        <v>68</v>
      </c>
      <c r="G11" s="6">
        <f t="shared" si="0"/>
        <v>178</v>
      </c>
    </row>
    <row r="12" spans="1:7">
      <c r="A12" s="4" t="s">
        <v>25</v>
      </c>
      <c r="B12" s="5" t="s">
        <v>26</v>
      </c>
      <c r="C12" s="5" t="s">
        <v>39</v>
      </c>
      <c r="D12" s="6">
        <v>71</v>
      </c>
      <c r="E12" s="6">
        <v>54</v>
      </c>
      <c r="F12" s="6">
        <v>65</v>
      </c>
      <c r="G12" s="6">
        <f t="shared" si="0"/>
        <v>190</v>
      </c>
    </row>
    <row r="13" spans="1:7">
      <c r="A13" s="4" t="s">
        <v>27</v>
      </c>
      <c r="B13" s="5" t="s">
        <v>28</v>
      </c>
      <c r="C13" s="5" t="s">
        <v>38</v>
      </c>
      <c r="D13" s="6">
        <v>60</v>
      </c>
      <c r="E13" s="6">
        <v>38</v>
      </c>
      <c r="F13" s="6">
        <v>59</v>
      </c>
      <c r="G13" s="6">
        <f t="shared" si="0"/>
        <v>157</v>
      </c>
    </row>
    <row r="14" spans="1:7">
      <c r="A14" s="4" t="s">
        <v>29</v>
      </c>
      <c r="B14" s="5" t="s">
        <v>30</v>
      </c>
      <c r="C14" s="5" t="s">
        <v>39</v>
      </c>
      <c r="D14" s="6">
        <v>42</v>
      </c>
      <c r="E14" s="6">
        <v>56</v>
      </c>
      <c r="F14" s="6">
        <v>38</v>
      </c>
      <c r="G14" s="6">
        <f t="shared" si="0"/>
        <v>136</v>
      </c>
    </row>
    <row r="15" spans="1:7">
      <c r="A15" s="4" t="s">
        <v>31</v>
      </c>
      <c r="B15" s="5" t="s">
        <v>32</v>
      </c>
      <c r="C15" s="5" t="s">
        <v>39</v>
      </c>
      <c r="D15" s="6">
        <v>55</v>
      </c>
      <c r="E15" s="6">
        <v>63</v>
      </c>
      <c r="F15" s="6">
        <v>54</v>
      </c>
      <c r="G15" s="6">
        <f t="shared" si="0"/>
        <v>172</v>
      </c>
    </row>
    <row r="16" spans="1:7">
      <c r="A16" s="4" t="s">
        <v>33</v>
      </c>
      <c r="B16" s="5" t="s">
        <v>34</v>
      </c>
      <c r="C16" s="5" t="s">
        <v>39</v>
      </c>
      <c r="D16" s="6">
        <v>51</v>
      </c>
      <c r="E16" s="6">
        <v>44</v>
      </c>
      <c r="F16" s="6">
        <v>68</v>
      </c>
      <c r="G16" s="6">
        <f t="shared" si="0"/>
        <v>163</v>
      </c>
    </row>
    <row r="17" spans="1:7">
      <c r="A17" s="4" t="s">
        <v>35</v>
      </c>
      <c r="B17" s="5" t="s">
        <v>36</v>
      </c>
      <c r="C17" s="5" t="s">
        <v>38</v>
      </c>
      <c r="D17" s="6">
        <v>32</v>
      </c>
      <c r="E17" s="6">
        <v>48</v>
      </c>
      <c r="F17" s="6">
        <v>59</v>
      </c>
      <c r="G17" s="6">
        <f t="shared" si="0"/>
        <v>139</v>
      </c>
    </row>
    <row r="18" spans="1:7">
      <c r="A18" s="7"/>
      <c r="B18" s="3"/>
      <c r="C18" s="3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4316A-B3A9-4874-A357-5B4E25A256F8}">
  <dimension ref="A1:G10"/>
  <sheetViews>
    <sheetView zoomScale="120" zoomScaleNormal="120" workbookViewId="0">
      <selection activeCell="H16" sqref="H16:I16"/>
    </sheetView>
  </sheetViews>
  <sheetFormatPr defaultColWidth="9" defaultRowHeight="15.75"/>
  <cols>
    <col min="1" max="1" width="10.625" style="7" customWidth="1"/>
    <col min="2" max="2" width="10.625" style="9" customWidth="1"/>
    <col min="3" max="3" width="6.625" style="9" customWidth="1"/>
    <col min="4" max="4" width="9.75" style="7" bestFit="1" customWidth="1"/>
    <col min="5" max="5" width="5.75" style="9" bestFit="1" customWidth="1"/>
    <col min="6" max="16384" width="9" style="9"/>
  </cols>
  <sheetData>
    <row r="1" spans="1:7" ht="24">
      <c r="A1" s="48" t="s">
        <v>40</v>
      </c>
      <c r="B1" s="48"/>
      <c r="C1" s="48"/>
      <c r="D1" s="48"/>
      <c r="E1" s="48"/>
    </row>
    <row r="2" spans="1:7" ht="33">
      <c r="A2" s="10" t="s">
        <v>41</v>
      </c>
      <c r="B2" s="10" t="s">
        <v>42</v>
      </c>
      <c r="C2" s="11" t="s">
        <v>43</v>
      </c>
      <c r="D2" s="12" t="s">
        <v>44</v>
      </c>
      <c r="E2" s="12" t="s">
        <v>45</v>
      </c>
      <c r="G2" s="10" t="s">
        <v>54</v>
      </c>
    </row>
    <row r="3" spans="1:7" ht="18" customHeight="1">
      <c r="A3" s="5" t="s">
        <v>46</v>
      </c>
      <c r="B3" s="4" t="s">
        <v>47</v>
      </c>
      <c r="C3" s="13" t="s">
        <v>48</v>
      </c>
      <c r="D3" s="4">
        <v>3</v>
      </c>
      <c r="E3" s="4">
        <v>21</v>
      </c>
      <c r="G3" s="4"/>
    </row>
    <row r="4" spans="1:7" ht="18" customHeight="1">
      <c r="A4" s="5" t="s">
        <v>49</v>
      </c>
      <c r="B4" s="14" t="s">
        <v>47</v>
      </c>
      <c r="C4" s="5" t="s">
        <v>50</v>
      </c>
      <c r="D4" s="4">
        <v>3</v>
      </c>
      <c r="E4" s="4">
        <v>16</v>
      </c>
      <c r="G4" s="14"/>
    </row>
    <row r="5" spans="1:7" ht="18" customHeight="1">
      <c r="A5" s="13" t="s">
        <v>46</v>
      </c>
      <c r="B5" s="14" t="s">
        <v>51</v>
      </c>
      <c r="C5" s="5" t="s">
        <v>48</v>
      </c>
      <c r="D5" s="4">
        <v>2</v>
      </c>
      <c r="E5" s="4">
        <v>8</v>
      </c>
    </row>
    <row r="6" spans="1:7" ht="18" customHeight="1">
      <c r="A6" s="13" t="s">
        <v>52</v>
      </c>
      <c r="B6" s="14" t="s">
        <v>51</v>
      </c>
      <c r="C6" s="5" t="s">
        <v>50</v>
      </c>
      <c r="D6" s="4">
        <v>4</v>
      </c>
      <c r="E6" s="4">
        <v>13</v>
      </c>
    </row>
    <row r="7" spans="1:7" ht="18" customHeight="1">
      <c r="A7" s="13" t="s">
        <v>49</v>
      </c>
      <c r="B7" s="14" t="s">
        <v>51</v>
      </c>
      <c r="C7" s="5" t="s">
        <v>48</v>
      </c>
      <c r="D7" s="4">
        <v>1</v>
      </c>
      <c r="E7" s="4">
        <v>5</v>
      </c>
    </row>
    <row r="8" spans="1:7" ht="18" customHeight="1">
      <c r="A8" s="13" t="s">
        <v>53</v>
      </c>
      <c r="B8" s="4" t="s">
        <v>47</v>
      </c>
      <c r="C8" s="13" t="s">
        <v>50</v>
      </c>
      <c r="D8" s="4">
        <v>2</v>
      </c>
      <c r="E8" s="4">
        <v>9</v>
      </c>
    </row>
    <row r="9" spans="1:7" ht="18" customHeight="1">
      <c r="A9" s="13" t="s">
        <v>53</v>
      </c>
      <c r="B9" s="14" t="s">
        <v>51</v>
      </c>
      <c r="C9" s="5" t="s">
        <v>48</v>
      </c>
      <c r="D9" s="4">
        <v>1</v>
      </c>
      <c r="E9" s="4">
        <v>20</v>
      </c>
    </row>
    <row r="10" spans="1:7" ht="11.25" customHeight="1"/>
  </sheetData>
  <mergeCells count="1">
    <mergeCell ref="A1:E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12F6-C647-48C7-A8DE-865A96351815}">
  <dimension ref="A1:I9"/>
  <sheetViews>
    <sheetView workbookViewId="0">
      <selection activeCell="E19" sqref="E19"/>
    </sheetView>
  </sheetViews>
  <sheetFormatPr defaultColWidth="9" defaultRowHeight="15.75"/>
  <cols>
    <col min="1" max="1" width="10.625" style="7" customWidth="1"/>
    <col min="2" max="2" width="10.625" style="9" customWidth="1"/>
    <col min="3" max="3" width="6.625" style="9" customWidth="1"/>
    <col min="4" max="4" width="9.75" style="7" bestFit="1" customWidth="1"/>
    <col min="5" max="5" width="5.75" style="9" bestFit="1" customWidth="1"/>
    <col min="6" max="6" width="2.375" style="9" customWidth="1"/>
    <col min="7" max="16384" width="9" style="9"/>
  </cols>
  <sheetData>
    <row r="1" spans="1:9" ht="24">
      <c r="A1" s="48" t="s">
        <v>40</v>
      </c>
      <c r="B1" s="48"/>
      <c r="C1" s="48"/>
      <c r="D1" s="48"/>
      <c r="E1" s="48"/>
    </row>
    <row r="2" spans="1:9" ht="33">
      <c r="A2" s="10" t="s">
        <v>41</v>
      </c>
      <c r="B2" s="10" t="s">
        <v>42</v>
      </c>
      <c r="C2" s="11" t="s">
        <v>43</v>
      </c>
      <c r="D2" s="12" t="s">
        <v>44</v>
      </c>
      <c r="E2" s="12" t="s">
        <v>45</v>
      </c>
      <c r="G2" s="11" t="s">
        <v>43</v>
      </c>
      <c r="H2" s="12" t="s">
        <v>44</v>
      </c>
      <c r="I2" s="12" t="s">
        <v>45</v>
      </c>
    </row>
    <row r="3" spans="1:9">
      <c r="A3" s="5" t="s">
        <v>46</v>
      </c>
      <c r="B3" s="4" t="s">
        <v>47</v>
      </c>
      <c r="C3" s="13" t="s">
        <v>48</v>
      </c>
      <c r="D3" s="4">
        <v>3</v>
      </c>
      <c r="E3" s="4">
        <v>21</v>
      </c>
      <c r="G3" s="4"/>
      <c r="H3" s="4"/>
      <c r="I3" s="4"/>
    </row>
    <row r="4" spans="1:9">
      <c r="A4" s="5" t="s">
        <v>49</v>
      </c>
      <c r="B4" s="14" t="s">
        <v>47</v>
      </c>
      <c r="C4" s="5" t="s">
        <v>50</v>
      </c>
      <c r="D4" s="4">
        <v>3</v>
      </c>
      <c r="E4" s="4">
        <v>16</v>
      </c>
    </row>
    <row r="5" spans="1:9">
      <c r="A5" s="13" t="s">
        <v>46</v>
      </c>
      <c r="B5" s="14" t="s">
        <v>51</v>
      </c>
      <c r="C5" s="5" t="s">
        <v>48</v>
      </c>
      <c r="D5" s="4">
        <v>2</v>
      </c>
      <c r="E5" s="4">
        <v>8</v>
      </c>
      <c r="G5" s="7"/>
      <c r="H5" s="7"/>
    </row>
    <row r="6" spans="1:9">
      <c r="A6" s="13" t="s">
        <v>52</v>
      </c>
      <c r="B6" s="14" t="s">
        <v>51</v>
      </c>
      <c r="C6" s="5" t="s">
        <v>50</v>
      </c>
      <c r="D6" s="4">
        <v>4</v>
      </c>
      <c r="E6" s="4">
        <v>13</v>
      </c>
      <c r="G6" s="7"/>
      <c r="H6" s="7"/>
      <c r="I6" s="7"/>
    </row>
    <row r="7" spans="1:9">
      <c r="A7" s="13" t="s">
        <v>49</v>
      </c>
      <c r="B7" s="14" t="s">
        <v>51</v>
      </c>
      <c r="C7" s="5" t="s">
        <v>48</v>
      </c>
      <c r="D7" s="4">
        <v>1</v>
      </c>
      <c r="E7" s="4">
        <v>5</v>
      </c>
    </row>
    <row r="8" spans="1:9">
      <c r="A8" s="13" t="s">
        <v>53</v>
      </c>
      <c r="B8" s="4" t="s">
        <v>47</v>
      </c>
      <c r="C8" s="13" t="s">
        <v>50</v>
      </c>
      <c r="D8" s="4">
        <v>2</v>
      </c>
      <c r="E8" s="4">
        <v>9</v>
      </c>
    </row>
    <row r="9" spans="1:9">
      <c r="A9" s="13" t="s">
        <v>53</v>
      </c>
      <c r="B9" s="14" t="s">
        <v>51</v>
      </c>
      <c r="C9" s="5" t="s">
        <v>48</v>
      </c>
      <c r="D9" s="4">
        <v>1</v>
      </c>
      <c r="E9" s="4">
        <v>20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2A13B-BD87-4BEF-9110-36911A770576}">
  <dimension ref="A1:E16"/>
  <sheetViews>
    <sheetView zoomScaleNormal="100" workbookViewId="0">
      <pane ySplit="1" topLeftCell="A2" activePane="bottomLeft" state="frozen"/>
      <selection pane="bottomLeft" activeCell="G8" sqref="G8"/>
    </sheetView>
  </sheetViews>
  <sheetFormatPr defaultRowHeight="16.5"/>
  <cols>
    <col min="1" max="1" width="10.125" customWidth="1"/>
    <col min="2" max="3" width="10.125" style="3" customWidth="1"/>
    <col min="4" max="4" width="9.625" customWidth="1"/>
    <col min="5" max="5" width="12" customWidth="1"/>
  </cols>
  <sheetData>
    <row r="1" spans="1:5" s="3" customFormat="1">
      <c r="A1" s="15" t="s">
        <v>55</v>
      </c>
      <c r="B1" s="15" t="s">
        <v>56</v>
      </c>
      <c r="C1" s="15" t="s">
        <v>57</v>
      </c>
      <c r="D1" s="15" t="s">
        <v>58</v>
      </c>
      <c r="E1" s="15" t="s">
        <v>59</v>
      </c>
    </row>
    <row r="2" spans="1:5">
      <c r="A2" s="4" t="s">
        <v>60</v>
      </c>
      <c r="B2" s="4" t="s">
        <v>61</v>
      </c>
      <c r="C2" s="4" t="str">
        <f>MID(A2,1,2)</f>
        <v>PD</v>
      </c>
      <c r="D2" s="4" t="s">
        <v>62</v>
      </c>
      <c r="E2" s="16">
        <v>41863</v>
      </c>
    </row>
    <row r="3" spans="1:5">
      <c r="A3" s="4" t="s">
        <v>63</v>
      </c>
      <c r="B3" s="4" t="s">
        <v>64</v>
      </c>
      <c r="C3" s="4" t="str">
        <f t="shared" ref="C3:C16" si="0">MID(A3,1,2)</f>
        <v>PD</v>
      </c>
      <c r="D3" s="4" t="s">
        <v>62</v>
      </c>
      <c r="E3" s="16">
        <v>43063</v>
      </c>
    </row>
    <row r="4" spans="1:5">
      <c r="A4" s="4" t="s">
        <v>65</v>
      </c>
      <c r="B4" s="4" t="s">
        <v>66</v>
      </c>
      <c r="C4" s="4" t="str">
        <f t="shared" si="0"/>
        <v>PL</v>
      </c>
      <c r="D4" s="4" t="s">
        <v>67</v>
      </c>
      <c r="E4" s="16">
        <v>42334</v>
      </c>
    </row>
    <row r="5" spans="1:5">
      <c r="A5" s="4" t="s">
        <v>68</v>
      </c>
      <c r="B5" s="4" t="s">
        <v>69</v>
      </c>
      <c r="C5" s="4" t="str">
        <f t="shared" si="0"/>
        <v>SL</v>
      </c>
      <c r="D5" s="4" t="s">
        <v>70</v>
      </c>
      <c r="E5" s="16">
        <v>43221</v>
      </c>
    </row>
    <row r="6" spans="1:5">
      <c r="A6" s="4" t="s">
        <v>71</v>
      </c>
      <c r="B6" s="4" t="s">
        <v>72</v>
      </c>
      <c r="C6" s="4" t="str">
        <f t="shared" si="0"/>
        <v>PL</v>
      </c>
      <c r="D6" s="4" t="s">
        <v>67</v>
      </c>
      <c r="E6" s="16">
        <v>39712</v>
      </c>
    </row>
    <row r="7" spans="1:5">
      <c r="A7" s="4" t="s">
        <v>73</v>
      </c>
      <c r="B7" s="4" t="s">
        <v>74</v>
      </c>
      <c r="C7" s="4" t="str">
        <f t="shared" si="0"/>
        <v>HR</v>
      </c>
      <c r="D7" s="4" t="s">
        <v>75</v>
      </c>
      <c r="E7" s="16">
        <v>40839</v>
      </c>
    </row>
    <row r="8" spans="1:5">
      <c r="A8" s="4" t="s">
        <v>68</v>
      </c>
      <c r="B8" s="4" t="s">
        <v>69</v>
      </c>
      <c r="C8" s="4" t="str">
        <f>MID(A8,1,2)</f>
        <v>SL</v>
      </c>
      <c r="D8" s="4" t="s">
        <v>70</v>
      </c>
      <c r="E8" s="16">
        <v>43221</v>
      </c>
    </row>
    <row r="9" spans="1:5">
      <c r="A9" s="4" t="s">
        <v>76</v>
      </c>
      <c r="B9" s="4" t="s">
        <v>77</v>
      </c>
      <c r="C9" s="4" t="str">
        <f t="shared" si="0"/>
        <v>SL</v>
      </c>
      <c r="D9" s="4" t="s">
        <v>70</v>
      </c>
      <c r="E9" s="16">
        <v>41506</v>
      </c>
    </row>
    <row r="10" spans="1:5">
      <c r="A10" s="4" t="s">
        <v>78</v>
      </c>
      <c r="B10" s="4" t="s">
        <v>79</v>
      </c>
      <c r="C10" s="4" t="str">
        <f t="shared" si="0"/>
        <v>PD</v>
      </c>
      <c r="D10" s="4" t="s">
        <v>62</v>
      </c>
      <c r="E10" s="16">
        <v>41803</v>
      </c>
    </row>
    <row r="11" spans="1:5">
      <c r="A11" s="4" t="s">
        <v>80</v>
      </c>
      <c r="B11" s="4" t="s">
        <v>81</v>
      </c>
      <c r="C11" s="4" t="str">
        <f t="shared" si="0"/>
        <v>PL</v>
      </c>
      <c r="D11" s="4" t="s">
        <v>67</v>
      </c>
      <c r="E11" s="16">
        <v>41263</v>
      </c>
    </row>
    <row r="12" spans="1:5">
      <c r="A12" s="4" t="s">
        <v>82</v>
      </c>
      <c r="B12" s="4" t="s">
        <v>83</v>
      </c>
      <c r="C12" s="4" t="str">
        <f t="shared" si="0"/>
        <v>HR</v>
      </c>
      <c r="D12" s="4" t="s">
        <v>75</v>
      </c>
      <c r="E12" s="16">
        <v>41411</v>
      </c>
    </row>
    <row r="13" spans="1:5">
      <c r="A13" s="4" t="s">
        <v>84</v>
      </c>
      <c r="B13" s="4" t="s">
        <v>85</v>
      </c>
      <c r="C13" s="4" t="str">
        <f t="shared" si="0"/>
        <v>PL</v>
      </c>
      <c r="D13" s="4" t="s">
        <v>67</v>
      </c>
      <c r="E13" s="16">
        <v>38868</v>
      </c>
    </row>
    <row r="14" spans="1:5">
      <c r="A14" s="4" t="s">
        <v>86</v>
      </c>
      <c r="B14" s="4" t="s">
        <v>87</v>
      </c>
      <c r="C14" s="4" t="str">
        <f t="shared" si="0"/>
        <v>PD</v>
      </c>
      <c r="D14" s="4" t="s">
        <v>62</v>
      </c>
      <c r="E14" s="16">
        <v>42738</v>
      </c>
    </row>
    <row r="15" spans="1:5">
      <c r="A15" s="4" t="s">
        <v>88</v>
      </c>
      <c r="B15" s="4" t="s">
        <v>89</v>
      </c>
      <c r="C15" s="4" t="str">
        <f t="shared" si="0"/>
        <v>SL</v>
      </c>
      <c r="D15" s="4" t="s">
        <v>70</v>
      </c>
      <c r="E15" s="16">
        <v>43146</v>
      </c>
    </row>
    <row r="16" spans="1:5">
      <c r="A16" s="4" t="s">
        <v>90</v>
      </c>
      <c r="B16" s="4" t="s">
        <v>91</v>
      </c>
      <c r="C16" s="4" t="str">
        <f t="shared" si="0"/>
        <v>HR</v>
      </c>
      <c r="D16" s="4" t="s">
        <v>75</v>
      </c>
      <c r="E16" s="16">
        <v>40623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732B1-06E5-48CB-8E05-C1E993D3D1F9}">
  <dimension ref="A1:E17"/>
  <sheetViews>
    <sheetView workbookViewId="0">
      <selection activeCell="G33" sqref="G33"/>
    </sheetView>
  </sheetViews>
  <sheetFormatPr defaultColWidth="9" defaultRowHeight="15.75"/>
  <cols>
    <col min="1" max="1" width="9" style="7"/>
    <col min="2" max="2" width="9.5" style="9" customWidth="1"/>
    <col min="3" max="3" width="9.125" style="22" customWidth="1"/>
    <col min="4" max="4" width="9.125" style="9" customWidth="1"/>
    <col min="5" max="5" width="12" style="9" customWidth="1"/>
    <col min="6" max="16384" width="9" style="9"/>
  </cols>
  <sheetData>
    <row r="1" spans="1:5" ht="45" customHeight="1">
      <c r="A1" s="49" t="s">
        <v>92</v>
      </c>
      <c r="B1" s="49"/>
      <c r="C1" s="49"/>
      <c r="D1" s="49"/>
      <c r="E1" s="49"/>
    </row>
    <row r="2" spans="1:5" ht="16.5">
      <c r="A2" s="17" t="s">
        <v>93</v>
      </c>
      <c r="B2" s="17" t="s">
        <v>94</v>
      </c>
      <c r="C2" s="18" t="s">
        <v>95</v>
      </c>
      <c r="D2" s="17" t="s">
        <v>96</v>
      </c>
      <c r="E2" s="17" t="s">
        <v>97</v>
      </c>
    </row>
    <row r="3" spans="1:5">
      <c r="A3" s="13" t="s">
        <v>98</v>
      </c>
      <c r="B3" s="19" t="s">
        <v>99</v>
      </c>
      <c r="C3" s="20">
        <v>58000</v>
      </c>
      <c r="D3" s="6">
        <v>20</v>
      </c>
      <c r="E3" s="21">
        <f>C3*D3</f>
        <v>1160000</v>
      </c>
    </row>
    <row r="4" spans="1:5">
      <c r="A4" s="13" t="s">
        <v>98</v>
      </c>
      <c r="B4" s="19" t="s">
        <v>100</v>
      </c>
      <c r="C4" s="20">
        <v>4800</v>
      </c>
      <c r="D4" s="6">
        <v>39</v>
      </c>
      <c r="E4" s="21">
        <f t="shared" ref="E4:E17" si="0">C4*D4</f>
        <v>187200</v>
      </c>
    </row>
    <row r="5" spans="1:5">
      <c r="A5" s="13" t="s">
        <v>98</v>
      </c>
      <c r="B5" s="19" t="s">
        <v>101</v>
      </c>
      <c r="C5" s="20">
        <v>28900</v>
      </c>
      <c r="D5" s="6">
        <v>17</v>
      </c>
      <c r="E5" s="21">
        <f t="shared" si="0"/>
        <v>491300</v>
      </c>
    </row>
    <row r="6" spans="1:5">
      <c r="A6" s="13" t="s">
        <v>98</v>
      </c>
      <c r="B6" s="19" t="s">
        <v>99</v>
      </c>
      <c r="C6" s="20">
        <v>58000</v>
      </c>
      <c r="D6" s="6">
        <v>12</v>
      </c>
      <c r="E6" s="21">
        <f t="shared" si="0"/>
        <v>696000</v>
      </c>
    </row>
    <row r="7" spans="1:5">
      <c r="A7" s="13" t="s">
        <v>98</v>
      </c>
      <c r="B7" s="19" t="s">
        <v>99</v>
      </c>
      <c r="C7" s="20">
        <v>58000</v>
      </c>
      <c r="D7" s="6">
        <v>13</v>
      </c>
      <c r="E7" s="21">
        <f t="shared" si="0"/>
        <v>754000</v>
      </c>
    </row>
    <row r="8" spans="1:5">
      <c r="A8" s="13" t="s">
        <v>102</v>
      </c>
      <c r="B8" s="19" t="s">
        <v>101</v>
      </c>
      <c r="C8" s="20">
        <v>28900</v>
      </c>
      <c r="D8" s="6">
        <v>13</v>
      </c>
      <c r="E8" s="21">
        <f t="shared" si="0"/>
        <v>375700</v>
      </c>
    </row>
    <row r="9" spans="1:5">
      <c r="A9" s="13" t="s">
        <v>102</v>
      </c>
      <c r="B9" s="19" t="s">
        <v>100</v>
      </c>
      <c r="C9" s="20">
        <v>4800</v>
      </c>
      <c r="D9" s="6">
        <v>26</v>
      </c>
      <c r="E9" s="21">
        <f t="shared" si="0"/>
        <v>124800</v>
      </c>
    </row>
    <row r="10" spans="1:5">
      <c r="A10" s="13" t="s">
        <v>102</v>
      </c>
      <c r="B10" s="19" t="s">
        <v>99</v>
      </c>
      <c r="C10" s="20">
        <v>58000</v>
      </c>
      <c r="D10" s="6">
        <v>38</v>
      </c>
      <c r="E10" s="21">
        <f t="shared" si="0"/>
        <v>2204000</v>
      </c>
    </row>
    <row r="11" spans="1:5">
      <c r="A11" s="13" t="s">
        <v>102</v>
      </c>
      <c r="B11" s="19" t="s">
        <v>101</v>
      </c>
      <c r="C11" s="20">
        <v>28900</v>
      </c>
      <c r="D11" s="6">
        <v>22</v>
      </c>
      <c r="E11" s="21">
        <f t="shared" si="0"/>
        <v>635800</v>
      </c>
    </row>
    <row r="12" spans="1:5">
      <c r="A12" s="13" t="s">
        <v>102</v>
      </c>
      <c r="B12" s="19" t="s">
        <v>100</v>
      </c>
      <c r="C12" s="20">
        <v>4800</v>
      </c>
      <c r="D12" s="6">
        <v>10</v>
      </c>
      <c r="E12" s="21">
        <f t="shared" si="0"/>
        <v>48000</v>
      </c>
    </row>
    <row r="13" spans="1:5">
      <c r="A13" s="13" t="s">
        <v>103</v>
      </c>
      <c r="B13" s="19" t="s">
        <v>101</v>
      </c>
      <c r="C13" s="20">
        <v>28900</v>
      </c>
      <c r="D13" s="6">
        <v>36</v>
      </c>
      <c r="E13" s="21">
        <f t="shared" si="0"/>
        <v>1040400</v>
      </c>
    </row>
    <row r="14" spans="1:5">
      <c r="A14" s="13" t="s">
        <v>103</v>
      </c>
      <c r="B14" s="19" t="s">
        <v>100</v>
      </c>
      <c r="C14" s="20">
        <v>4800</v>
      </c>
      <c r="D14" s="6">
        <v>10</v>
      </c>
      <c r="E14" s="21">
        <f t="shared" si="0"/>
        <v>48000</v>
      </c>
    </row>
    <row r="15" spans="1:5">
      <c r="A15" s="13" t="s">
        <v>103</v>
      </c>
      <c r="B15" s="19" t="s">
        <v>100</v>
      </c>
      <c r="C15" s="20">
        <v>4800</v>
      </c>
      <c r="D15" s="6">
        <v>21</v>
      </c>
      <c r="E15" s="21">
        <f t="shared" si="0"/>
        <v>100800</v>
      </c>
    </row>
    <row r="16" spans="1:5">
      <c r="A16" s="13" t="s">
        <v>103</v>
      </c>
      <c r="B16" s="19" t="s">
        <v>99</v>
      </c>
      <c r="C16" s="20">
        <v>58000</v>
      </c>
      <c r="D16" s="6">
        <v>32</v>
      </c>
      <c r="E16" s="21">
        <f t="shared" si="0"/>
        <v>1856000</v>
      </c>
    </row>
    <row r="17" spans="1:5">
      <c r="A17" s="13" t="s">
        <v>103</v>
      </c>
      <c r="B17" s="19" t="s">
        <v>101</v>
      </c>
      <c r="C17" s="20">
        <v>28900</v>
      </c>
      <c r="D17" s="6">
        <v>16</v>
      </c>
      <c r="E17" s="21">
        <f t="shared" si="0"/>
        <v>462400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7892-5007-411B-B3BD-F6502714D5F0}">
  <dimension ref="A1:E57"/>
  <sheetViews>
    <sheetView zoomScale="120" zoomScaleNormal="120" workbookViewId="0">
      <selection activeCell="K11" sqref="K11"/>
    </sheetView>
  </sheetViews>
  <sheetFormatPr defaultColWidth="9" defaultRowHeight="15.75"/>
  <cols>
    <col min="1" max="1" width="40.375" style="9" bestFit="1" customWidth="1"/>
    <col min="2" max="2" width="10.5" style="38" customWidth="1"/>
    <col min="3" max="4" width="10.5" style="9" customWidth="1"/>
    <col min="5" max="5" width="14" style="9" customWidth="1"/>
    <col min="6" max="16384" width="9" style="9"/>
  </cols>
  <sheetData>
    <row r="1" spans="1:5" ht="44.25" customHeight="1">
      <c r="A1" s="50" t="s">
        <v>104</v>
      </c>
      <c r="B1" s="50"/>
      <c r="C1" s="50"/>
      <c r="D1" s="50"/>
      <c r="E1" s="50"/>
    </row>
    <row r="2" spans="1:5" ht="24.75" customHeight="1">
      <c r="A2" s="23" t="s">
        <v>105</v>
      </c>
      <c r="B2" s="24" t="s">
        <v>106</v>
      </c>
      <c r="C2" s="23" t="s">
        <v>107</v>
      </c>
      <c r="D2" s="23" t="s">
        <v>108</v>
      </c>
      <c r="E2" s="23" t="s">
        <v>109</v>
      </c>
    </row>
    <row r="3" spans="1:5" ht="18.75">
      <c r="A3" s="25" t="s">
        <v>110</v>
      </c>
      <c r="B3" s="26" t="s">
        <v>111</v>
      </c>
      <c r="C3" s="27">
        <v>300</v>
      </c>
      <c r="D3" s="28">
        <v>1450</v>
      </c>
      <c r="E3" s="28">
        <f>C3*D3</f>
        <v>435000</v>
      </c>
    </row>
    <row r="4" spans="1:5" ht="18.75">
      <c r="A4" s="25" t="s">
        <v>112</v>
      </c>
      <c r="B4" s="26" t="s">
        <v>111</v>
      </c>
      <c r="C4" s="27">
        <v>100</v>
      </c>
      <c r="D4" s="28">
        <v>750</v>
      </c>
      <c r="E4" s="28">
        <f t="shared" ref="E4:E56" si="0">C4*D4</f>
        <v>75000</v>
      </c>
    </row>
    <row r="5" spans="1:5" ht="18.75">
      <c r="A5" s="25" t="s">
        <v>113</v>
      </c>
      <c r="B5" s="26" t="s">
        <v>111</v>
      </c>
      <c r="C5" s="27">
        <v>150</v>
      </c>
      <c r="D5" s="28">
        <v>800</v>
      </c>
      <c r="E5" s="28">
        <f t="shared" si="0"/>
        <v>120000</v>
      </c>
    </row>
    <row r="6" spans="1:5" ht="18.75">
      <c r="A6" s="25" t="s">
        <v>114</v>
      </c>
      <c r="B6" s="26" t="s">
        <v>115</v>
      </c>
      <c r="C6" s="27">
        <v>200</v>
      </c>
      <c r="D6" s="28">
        <v>1500</v>
      </c>
      <c r="E6" s="28">
        <f t="shared" si="0"/>
        <v>300000</v>
      </c>
    </row>
    <row r="7" spans="1:5" ht="18.75">
      <c r="A7" s="25" t="s">
        <v>116</v>
      </c>
      <c r="B7" s="26" t="s">
        <v>117</v>
      </c>
      <c r="C7" s="27">
        <v>500</v>
      </c>
      <c r="D7" s="28">
        <v>1350</v>
      </c>
      <c r="E7" s="28">
        <f t="shared" si="0"/>
        <v>675000</v>
      </c>
    </row>
    <row r="8" spans="1:5" ht="18.75">
      <c r="A8" s="25" t="s">
        <v>118</v>
      </c>
      <c r="B8" s="26" t="s">
        <v>117</v>
      </c>
      <c r="C8" s="27">
        <v>350</v>
      </c>
      <c r="D8" s="28">
        <v>1350</v>
      </c>
      <c r="E8" s="28">
        <f t="shared" si="0"/>
        <v>472500</v>
      </c>
    </row>
    <row r="9" spans="1:5" ht="18.75">
      <c r="A9" s="25" t="s">
        <v>119</v>
      </c>
      <c r="B9" s="26" t="s">
        <v>117</v>
      </c>
      <c r="C9" s="27">
        <v>100</v>
      </c>
      <c r="D9" s="28">
        <v>2300</v>
      </c>
      <c r="E9" s="28">
        <f t="shared" si="0"/>
        <v>230000</v>
      </c>
    </row>
    <row r="10" spans="1:5" ht="18.75">
      <c r="A10" s="25" t="s">
        <v>120</v>
      </c>
      <c r="B10" s="26" t="s">
        <v>117</v>
      </c>
      <c r="C10" s="27">
        <v>150</v>
      </c>
      <c r="D10" s="28">
        <v>2800</v>
      </c>
      <c r="E10" s="28">
        <f t="shared" si="0"/>
        <v>420000</v>
      </c>
    </row>
    <row r="11" spans="1:5" ht="18.75">
      <c r="A11" s="25" t="s">
        <v>121</v>
      </c>
      <c r="B11" s="26" t="s">
        <v>122</v>
      </c>
      <c r="C11" s="27">
        <v>500</v>
      </c>
      <c r="D11" s="28">
        <v>1200</v>
      </c>
      <c r="E11" s="28">
        <f t="shared" si="0"/>
        <v>600000</v>
      </c>
    </row>
    <row r="12" spans="1:5" ht="18.75">
      <c r="A12" s="25" t="s">
        <v>123</v>
      </c>
      <c r="B12" s="26" t="s">
        <v>124</v>
      </c>
      <c r="C12" s="27">
        <v>250</v>
      </c>
      <c r="D12" s="28">
        <v>950</v>
      </c>
      <c r="E12" s="28">
        <f t="shared" si="0"/>
        <v>237500</v>
      </c>
    </row>
    <row r="13" spans="1:5" ht="18.75">
      <c r="A13" s="25" t="s">
        <v>125</v>
      </c>
      <c r="B13" s="26" t="s">
        <v>124</v>
      </c>
      <c r="C13" s="27">
        <v>200</v>
      </c>
      <c r="D13" s="28">
        <v>930</v>
      </c>
      <c r="E13" s="28">
        <f t="shared" si="0"/>
        <v>186000</v>
      </c>
    </row>
    <row r="14" spans="1:5" ht="18.75">
      <c r="A14" s="29" t="s">
        <v>126</v>
      </c>
      <c r="B14" s="26" t="s">
        <v>127</v>
      </c>
      <c r="C14" s="27">
        <v>300</v>
      </c>
      <c r="D14" s="28">
        <v>1820</v>
      </c>
      <c r="E14" s="28">
        <f t="shared" si="0"/>
        <v>546000</v>
      </c>
    </row>
    <row r="15" spans="1:5" ht="18.75">
      <c r="A15" s="29" t="s">
        <v>128</v>
      </c>
      <c r="B15" s="26" t="s">
        <v>129</v>
      </c>
      <c r="C15" s="27">
        <v>100</v>
      </c>
      <c r="D15" s="28">
        <v>8500</v>
      </c>
      <c r="E15" s="28">
        <f t="shared" si="0"/>
        <v>850000</v>
      </c>
    </row>
    <row r="16" spans="1:5" ht="18.75">
      <c r="A16" s="29" t="s">
        <v>130</v>
      </c>
      <c r="B16" s="26" t="s">
        <v>117</v>
      </c>
      <c r="C16" s="27">
        <v>100</v>
      </c>
      <c r="D16" s="28">
        <v>4100</v>
      </c>
      <c r="E16" s="28">
        <f t="shared" si="0"/>
        <v>410000</v>
      </c>
    </row>
    <row r="17" spans="1:5" ht="18.75">
      <c r="A17" s="29" t="s">
        <v>131</v>
      </c>
      <c r="B17" s="26" t="s">
        <v>132</v>
      </c>
      <c r="C17" s="27">
        <v>200</v>
      </c>
      <c r="D17" s="28">
        <v>11500</v>
      </c>
      <c r="E17" s="28">
        <f t="shared" si="0"/>
        <v>2300000</v>
      </c>
    </row>
    <row r="18" spans="1:5" ht="18.75">
      <c r="A18" s="29" t="s">
        <v>133</v>
      </c>
      <c r="B18" s="26" t="s">
        <v>117</v>
      </c>
      <c r="C18" s="27">
        <v>250</v>
      </c>
      <c r="D18" s="28">
        <v>3000</v>
      </c>
      <c r="E18" s="28">
        <f t="shared" si="0"/>
        <v>750000</v>
      </c>
    </row>
    <row r="19" spans="1:5" ht="18.75">
      <c r="A19" s="29" t="s">
        <v>134</v>
      </c>
      <c r="B19" s="26" t="s">
        <v>117</v>
      </c>
      <c r="C19" s="27">
        <v>100</v>
      </c>
      <c r="D19" s="28">
        <v>2600</v>
      </c>
      <c r="E19" s="28">
        <f t="shared" si="0"/>
        <v>260000</v>
      </c>
    </row>
    <row r="20" spans="1:5" ht="18.75">
      <c r="A20" s="29" t="s">
        <v>135</v>
      </c>
      <c r="B20" s="26" t="s">
        <v>117</v>
      </c>
      <c r="C20" s="27">
        <v>250</v>
      </c>
      <c r="D20" s="28">
        <v>2600</v>
      </c>
      <c r="E20" s="28">
        <f t="shared" si="0"/>
        <v>650000</v>
      </c>
    </row>
    <row r="21" spans="1:5" ht="18.75">
      <c r="A21" s="29" t="s">
        <v>136</v>
      </c>
      <c r="B21" s="26" t="s">
        <v>117</v>
      </c>
      <c r="C21" s="27">
        <v>200</v>
      </c>
      <c r="D21" s="28">
        <v>3600</v>
      </c>
      <c r="E21" s="28">
        <f t="shared" si="0"/>
        <v>720000</v>
      </c>
    </row>
    <row r="22" spans="1:5" ht="18.75">
      <c r="A22" s="29" t="s">
        <v>137</v>
      </c>
      <c r="B22" s="26" t="s">
        <v>115</v>
      </c>
      <c r="C22" s="27">
        <v>200</v>
      </c>
      <c r="D22" s="28">
        <v>1300</v>
      </c>
      <c r="E22" s="28">
        <f t="shared" si="0"/>
        <v>260000</v>
      </c>
    </row>
    <row r="23" spans="1:5" ht="18.75">
      <c r="A23" s="29" t="s">
        <v>138</v>
      </c>
      <c r="B23" s="26" t="s">
        <v>124</v>
      </c>
      <c r="C23" s="27">
        <v>100</v>
      </c>
      <c r="D23" s="28">
        <v>5000</v>
      </c>
      <c r="E23" s="28">
        <f t="shared" si="0"/>
        <v>500000</v>
      </c>
    </row>
    <row r="24" spans="1:5" ht="18.75">
      <c r="A24" s="29" t="s">
        <v>139</v>
      </c>
      <c r="B24" s="26" t="s">
        <v>129</v>
      </c>
      <c r="C24" s="27">
        <v>100</v>
      </c>
      <c r="D24" s="28">
        <v>2950</v>
      </c>
      <c r="E24" s="28">
        <f t="shared" si="0"/>
        <v>295000</v>
      </c>
    </row>
    <row r="25" spans="1:5" ht="18.75">
      <c r="A25" s="29" t="s">
        <v>139</v>
      </c>
      <c r="B25" s="26" t="s">
        <v>140</v>
      </c>
      <c r="C25" s="27">
        <v>150</v>
      </c>
      <c r="D25" s="28">
        <v>5100</v>
      </c>
      <c r="E25" s="28">
        <f t="shared" si="0"/>
        <v>765000</v>
      </c>
    </row>
    <row r="26" spans="1:5" ht="18.75">
      <c r="A26" s="29" t="s">
        <v>141</v>
      </c>
      <c r="B26" s="26" t="s">
        <v>142</v>
      </c>
      <c r="C26" s="27">
        <v>200</v>
      </c>
      <c r="D26" s="28">
        <v>1680</v>
      </c>
      <c r="E26" s="28">
        <f t="shared" si="0"/>
        <v>336000</v>
      </c>
    </row>
    <row r="27" spans="1:5" ht="18.75">
      <c r="A27" s="29" t="s">
        <v>141</v>
      </c>
      <c r="B27" s="26" t="s">
        <v>115</v>
      </c>
      <c r="C27" s="27">
        <v>200</v>
      </c>
      <c r="D27" s="28">
        <v>1100</v>
      </c>
      <c r="E27" s="28">
        <f t="shared" si="0"/>
        <v>220000</v>
      </c>
    </row>
    <row r="28" spans="1:5" ht="18.75">
      <c r="A28" s="29" t="s">
        <v>143</v>
      </c>
      <c r="B28" s="26" t="s">
        <v>144</v>
      </c>
      <c r="C28" s="27">
        <v>200</v>
      </c>
      <c r="D28" s="28">
        <v>1200</v>
      </c>
      <c r="E28" s="28">
        <f t="shared" si="0"/>
        <v>240000</v>
      </c>
    </row>
    <row r="29" spans="1:5" ht="18.75">
      <c r="A29" s="29" t="s">
        <v>145</v>
      </c>
      <c r="B29" s="26" t="s">
        <v>146</v>
      </c>
      <c r="C29" s="27">
        <v>250</v>
      </c>
      <c r="D29" s="28">
        <v>690</v>
      </c>
      <c r="E29" s="28">
        <f t="shared" si="0"/>
        <v>172500</v>
      </c>
    </row>
    <row r="30" spans="1:5" ht="18.75">
      <c r="A30" s="29" t="s">
        <v>147</v>
      </c>
      <c r="B30" s="26" t="s">
        <v>115</v>
      </c>
      <c r="C30" s="27">
        <v>150</v>
      </c>
      <c r="D30" s="28">
        <v>1100</v>
      </c>
      <c r="E30" s="28">
        <f t="shared" si="0"/>
        <v>165000</v>
      </c>
    </row>
    <row r="31" spans="1:5" ht="18.75">
      <c r="A31" s="29" t="s">
        <v>147</v>
      </c>
      <c r="B31" s="26" t="s">
        <v>142</v>
      </c>
      <c r="C31" s="27">
        <v>200</v>
      </c>
      <c r="D31" s="28">
        <v>1680</v>
      </c>
      <c r="E31" s="28">
        <f t="shared" si="0"/>
        <v>336000</v>
      </c>
    </row>
    <row r="32" spans="1:5" ht="18.75">
      <c r="A32" s="29" t="s">
        <v>148</v>
      </c>
      <c r="B32" s="26" t="s">
        <v>149</v>
      </c>
      <c r="C32" s="27">
        <v>200</v>
      </c>
      <c r="D32" s="28">
        <v>850</v>
      </c>
      <c r="E32" s="28">
        <f t="shared" si="0"/>
        <v>170000</v>
      </c>
    </row>
    <row r="33" spans="1:5" ht="18.75">
      <c r="A33" s="25" t="s">
        <v>150</v>
      </c>
      <c r="B33" s="26" t="s">
        <v>117</v>
      </c>
      <c r="C33" s="27">
        <v>250</v>
      </c>
      <c r="D33" s="28">
        <v>1200</v>
      </c>
      <c r="E33" s="28">
        <f t="shared" si="0"/>
        <v>300000</v>
      </c>
    </row>
    <row r="34" spans="1:5" ht="18.75">
      <c r="A34" s="25" t="s">
        <v>151</v>
      </c>
      <c r="B34" s="26" t="s">
        <v>117</v>
      </c>
      <c r="C34" s="27">
        <v>300</v>
      </c>
      <c r="D34" s="28">
        <v>1200</v>
      </c>
      <c r="E34" s="28">
        <f t="shared" si="0"/>
        <v>360000</v>
      </c>
    </row>
    <row r="35" spans="1:5" ht="18.75">
      <c r="A35" s="25" t="s">
        <v>152</v>
      </c>
      <c r="B35" s="26" t="s">
        <v>117</v>
      </c>
      <c r="C35" s="27">
        <v>300</v>
      </c>
      <c r="D35" s="28">
        <v>1200</v>
      </c>
      <c r="E35" s="28">
        <f t="shared" si="0"/>
        <v>360000</v>
      </c>
    </row>
    <row r="36" spans="1:5" ht="18.75">
      <c r="A36" s="25" t="s">
        <v>153</v>
      </c>
      <c r="B36" s="26" t="s">
        <v>122</v>
      </c>
      <c r="C36" s="27">
        <v>300</v>
      </c>
      <c r="D36" s="28">
        <v>1550</v>
      </c>
      <c r="E36" s="28">
        <f t="shared" si="0"/>
        <v>465000</v>
      </c>
    </row>
    <row r="37" spans="1:5" ht="18.75">
      <c r="A37" s="25" t="s">
        <v>154</v>
      </c>
      <c r="B37" s="26" t="s">
        <v>115</v>
      </c>
      <c r="C37" s="27">
        <v>350</v>
      </c>
      <c r="D37" s="28">
        <v>850</v>
      </c>
      <c r="E37" s="28">
        <f t="shared" si="0"/>
        <v>297500</v>
      </c>
    </row>
    <row r="38" spans="1:5" ht="18.75">
      <c r="A38" s="25" t="s">
        <v>155</v>
      </c>
      <c r="B38" s="26" t="s">
        <v>115</v>
      </c>
      <c r="C38" s="27">
        <v>150</v>
      </c>
      <c r="D38" s="28">
        <v>850</v>
      </c>
      <c r="E38" s="28">
        <f t="shared" si="0"/>
        <v>127500</v>
      </c>
    </row>
    <row r="39" spans="1:5" ht="18.75">
      <c r="A39" s="25" t="s">
        <v>156</v>
      </c>
      <c r="B39" s="26" t="s">
        <v>115</v>
      </c>
      <c r="C39" s="27">
        <v>100</v>
      </c>
      <c r="D39" s="28">
        <v>950</v>
      </c>
      <c r="E39" s="28">
        <f t="shared" si="0"/>
        <v>95000</v>
      </c>
    </row>
    <row r="40" spans="1:5" ht="18.75">
      <c r="A40" s="25" t="s">
        <v>157</v>
      </c>
      <c r="B40" s="26" t="s">
        <v>122</v>
      </c>
      <c r="C40" s="27">
        <v>100</v>
      </c>
      <c r="D40" s="28">
        <v>2150</v>
      </c>
      <c r="E40" s="28">
        <f t="shared" si="0"/>
        <v>215000</v>
      </c>
    </row>
    <row r="41" spans="1:5" ht="18.75">
      <c r="A41" s="25" t="s">
        <v>158</v>
      </c>
      <c r="B41" s="26" t="s">
        <v>159</v>
      </c>
      <c r="C41" s="27">
        <v>300</v>
      </c>
      <c r="D41" s="28">
        <v>1850</v>
      </c>
      <c r="E41" s="28">
        <f t="shared" si="0"/>
        <v>555000</v>
      </c>
    </row>
    <row r="42" spans="1:5" ht="18.75">
      <c r="A42" s="25" t="s">
        <v>160</v>
      </c>
      <c r="B42" s="26" t="s">
        <v>117</v>
      </c>
      <c r="C42" s="27">
        <v>250</v>
      </c>
      <c r="D42" s="28">
        <v>1800</v>
      </c>
      <c r="E42" s="28">
        <f t="shared" si="0"/>
        <v>450000</v>
      </c>
    </row>
    <row r="43" spans="1:5" ht="18.75">
      <c r="A43" s="25" t="s">
        <v>161</v>
      </c>
      <c r="B43" s="26" t="s">
        <v>117</v>
      </c>
      <c r="C43" s="27">
        <v>200</v>
      </c>
      <c r="D43" s="28">
        <v>2150</v>
      </c>
      <c r="E43" s="28">
        <f t="shared" si="0"/>
        <v>430000</v>
      </c>
    </row>
    <row r="44" spans="1:5" ht="18.75">
      <c r="A44" s="25" t="s">
        <v>162</v>
      </c>
      <c r="B44" s="26" t="s">
        <v>117</v>
      </c>
      <c r="C44" s="27">
        <v>200</v>
      </c>
      <c r="D44" s="28">
        <v>1450</v>
      </c>
      <c r="E44" s="28">
        <f t="shared" si="0"/>
        <v>290000</v>
      </c>
    </row>
    <row r="45" spans="1:5" ht="18.75">
      <c r="A45" s="25" t="s">
        <v>163</v>
      </c>
      <c r="B45" s="26" t="s">
        <v>140</v>
      </c>
      <c r="C45" s="27">
        <v>300</v>
      </c>
      <c r="D45" s="28">
        <v>1750</v>
      </c>
      <c r="E45" s="28">
        <f t="shared" si="0"/>
        <v>525000</v>
      </c>
    </row>
    <row r="46" spans="1:5" ht="18.75">
      <c r="A46" s="25" t="s">
        <v>164</v>
      </c>
      <c r="B46" s="26" t="s">
        <v>140</v>
      </c>
      <c r="C46" s="27">
        <v>200</v>
      </c>
      <c r="D46" s="28">
        <v>1000</v>
      </c>
      <c r="E46" s="28">
        <f t="shared" si="0"/>
        <v>200000</v>
      </c>
    </row>
    <row r="47" spans="1:5" ht="18.75">
      <c r="A47" s="25" t="s">
        <v>165</v>
      </c>
      <c r="B47" s="26" t="s">
        <v>115</v>
      </c>
      <c r="C47" s="27">
        <v>100</v>
      </c>
      <c r="D47" s="28">
        <v>1050</v>
      </c>
      <c r="E47" s="28">
        <f t="shared" si="0"/>
        <v>105000</v>
      </c>
    </row>
    <row r="48" spans="1:5" ht="18.75">
      <c r="A48" s="25" t="s">
        <v>166</v>
      </c>
      <c r="B48" s="26" t="s">
        <v>115</v>
      </c>
      <c r="C48" s="27">
        <v>150</v>
      </c>
      <c r="D48" s="28">
        <v>1600</v>
      </c>
      <c r="E48" s="28">
        <f t="shared" si="0"/>
        <v>240000</v>
      </c>
    </row>
    <row r="49" spans="1:5" ht="18.75">
      <c r="A49" s="25" t="s">
        <v>167</v>
      </c>
      <c r="B49" s="26" t="s">
        <v>115</v>
      </c>
      <c r="C49" s="27">
        <v>150</v>
      </c>
      <c r="D49" s="28">
        <v>1050</v>
      </c>
      <c r="E49" s="28">
        <f t="shared" si="0"/>
        <v>157500</v>
      </c>
    </row>
    <row r="50" spans="1:5" ht="18.75">
      <c r="A50" s="30" t="s">
        <v>168</v>
      </c>
      <c r="B50" s="26" t="s">
        <v>117</v>
      </c>
      <c r="C50" s="27">
        <v>100</v>
      </c>
      <c r="D50" s="28">
        <v>2900</v>
      </c>
      <c r="E50" s="28">
        <f t="shared" si="0"/>
        <v>290000</v>
      </c>
    </row>
    <row r="51" spans="1:5" ht="18.75">
      <c r="A51" s="25" t="s">
        <v>169</v>
      </c>
      <c r="B51" s="26" t="s">
        <v>129</v>
      </c>
      <c r="C51" s="27">
        <v>150</v>
      </c>
      <c r="D51" s="28">
        <v>3000</v>
      </c>
      <c r="E51" s="28">
        <f t="shared" si="0"/>
        <v>450000</v>
      </c>
    </row>
    <row r="52" spans="1:5" ht="18.75">
      <c r="A52" s="30" t="s">
        <v>170</v>
      </c>
      <c r="B52" s="26" t="s">
        <v>117</v>
      </c>
      <c r="C52" s="27">
        <v>200</v>
      </c>
      <c r="D52" s="28">
        <v>3980</v>
      </c>
      <c r="E52" s="28">
        <f t="shared" si="0"/>
        <v>796000</v>
      </c>
    </row>
    <row r="53" spans="1:5" ht="18.75">
      <c r="A53" s="30" t="s">
        <v>171</v>
      </c>
      <c r="B53" s="26" t="s">
        <v>117</v>
      </c>
      <c r="C53" s="27">
        <v>200</v>
      </c>
      <c r="D53" s="28">
        <v>980</v>
      </c>
      <c r="E53" s="28">
        <f t="shared" si="0"/>
        <v>196000</v>
      </c>
    </row>
    <row r="54" spans="1:5" ht="18.75">
      <c r="A54" s="25" t="s">
        <v>172</v>
      </c>
      <c r="B54" s="26" t="s">
        <v>117</v>
      </c>
      <c r="C54" s="27">
        <v>250</v>
      </c>
      <c r="D54" s="28">
        <v>2600</v>
      </c>
      <c r="E54" s="28">
        <f t="shared" si="0"/>
        <v>650000</v>
      </c>
    </row>
    <row r="55" spans="1:5" ht="18.75">
      <c r="A55" s="25" t="s">
        <v>173</v>
      </c>
      <c r="B55" s="26" t="s">
        <v>117</v>
      </c>
      <c r="C55" s="27">
        <v>300</v>
      </c>
      <c r="D55" s="28">
        <v>2050</v>
      </c>
      <c r="E55" s="28">
        <f t="shared" si="0"/>
        <v>615000</v>
      </c>
    </row>
    <row r="56" spans="1:5" ht="19.5" thickBot="1">
      <c r="A56" s="31" t="s">
        <v>174</v>
      </c>
      <c r="B56" s="32" t="s">
        <v>140</v>
      </c>
      <c r="C56" s="33">
        <v>400</v>
      </c>
      <c r="D56" s="34">
        <v>1300</v>
      </c>
      <c r="E56" s="34">
        <f t="shared" si="0"/>
        <v>520000</v>
      </c>
    </row>
    <row r="57" spans="1:5" ht="24.75" customHeight="1" thickTop="1">
      <c r="A57" s="35" t="s">
        <v>175</v>
      </c>
      <c r="B57" s="36"/>
      <c r="C57" s="37"/>
      <c r="D57" s="51">
        <f>SUM(E3:E56)</f>
        <v>22386000</v>
      </c>
      <c r="E57" s="52"/>
    </row>
  </sheetData>
  <mergeCells count="2">
    <mergeCell ref="A1:E1"/>
    <mergeCell ref="D57:E57"/>
  </mergeCells>
  <phoneticPr fontId="1" type="noConversion"/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2E135-4E31-48C7-A988-64D71D7C2835}">
  <dimension ref="A1:I51"/>
  <sheetViews>
    <sheetView zoomScale="120" zoomScaleNormal="120" workbookViewId="0">
      <selection activeCell="K3" sqref="K3"/>
    </sheetView>
  </sheetViews>
  <sheetFormatPr defaultRowHeight="16.5"/>
  <cols>
    <col min="1" max="1" width="14.875" bestFit="1" customWidth="1"/>
    <col min="2" max="2" width="5.75" style="3" bestFit="1" customWidth="1"/>
    <col min="3" max="3" width="5.5" style="3" bestFit="1" customWidth="1"/>
    <col min="4" max="5" width="8.25" customWidth="1"/>
    <col min="6" max="6" width="9.5" bestFit="1" customWidth="1"/>
    <col min="7" max="7" width="1.25" customWidth="1"/>
    <col min="9" max="9" width="10" bestFit="1" customWidth="1"/>
  </cols>
  <sheetData>
    <row r="1" spans="1:9" ht="34.5" customHeight="1">
      <c r="A1" s="53" t="s">
        <v>176</v>
      </c>
      <c r="B1" s="53"/>
      <c r="C1" s="53"/>
      <c r="D1" s="53"/>
      <c r="E1" s="53"/>
      <c r="F1" s="53"/>
    </row>
    <row r="2" spans="1:9">
      <c r="A2" s="39" t="s">
        <v>177</v>
      </c>
      <c r="B2" s="40" t="s">
        <v>178</v>
      </c>
      <c r="C2" s="39" t="s">
        <v>179</v>
      </c>
      <c r="D2" s="39" t="s">
        <v>180</v>
      </c>
      <c r="E2" s="39" t="s">
        <v>181</v>
      </c>
      <c r="F2" s="39" t="s">
        <v>182</v>
      </c>
      <c r="H2" s="41" t="s">
        <v>183</v>
      </c>
      <c r="I2" s="42" t="s">
        <v>184</v>
      </c>
    </row>
    <row r="3" spans="1:9">
      <c r="A3" s="6" t="s">
        <v>185</v>
      </c>
      <c r="B3" s="13" t="s">
        <v>98</v>
      </c>
      <c r="C3" s="4">
        <v>4</v>
      </c>
      <c r="D3" s="43">
        <v>9780</v>
      </c>
      <c r="E3" s="44">
        <v>21</v>
      </c>
      <c r="F3" s="21">
        <f>D3*E3</f>
        <v>205380</v>
      </c>
      <c r="H3" s="6"/>
      <c r="I3" s="6"/>
    </row>
    <row r="4" spans="1:9">
      <c r="A4" s="6" t="s">
        <v>185</v>
      </c>
      <c r="B4" s="13" t="s">
        <v>98</v>
      </c>
      <c r="C4" s="4">
        <v>5</v>
      </c>
      <c r="D4" s="43">
        <v>9780</v>
      </c>
      <c r="E4" s="44">
        <v>18</v>
      </c>
      <c r="F4" s="21">
        <f t="shared" ref="F4:F29" si="0">D4*E4</f>
        <v>176040</v>
      </c>
      <c r="H4" s="6"/>
      <c r="I4" s="6"/>
    </row>
    <row r="5" spans="1:9">
      <c r="A5" s="6" t="s">
        <v>185</v>
      </c>
      <c r="B5" s="13" t="s">
        <v>98</v>
      </c>
      <c r="C5" s="4">
        <v>6</v>
      </c>
      <c r="D5" s="43">
        <v>9780</v>
      </c>
      <c r="E5" s="44">
        <v>42</v>
      </c>
      <c r="F5" s="21">
        <f t="shared" si="0"/>
        <v>410760</v>
      </c>
    </row>
    <row r="6" spans="1:9">
      <c r="A6" s="6" t="s">
        <v>185</v>
      </c>
      <c r="B6" s="13" t="s">
        <v>102</v>
      </c>
      <c r="C6" s="4">
        <v>4</v>
      </c>
      <c r="D6" s="43">
        <v>9780</v>
      </c>
      <c r="E6" s="44">
        <v>16</v>
      </c>
      <c r="F6" s="21">
        <f t="shared" si="0"/>
        <v>156480</v>
      </c>
    </row>
    <row r="7" spans="1:9">
      <c r="A7" s="6" t="s">
        <v>185</v>
      </c>
      <c r="B7" s="13" t="s">
        <v>102</v>
      </c>
      <c r="C7" s="4">
        <v>5</v>
      </c>
      <c r="D7" s="43">
        <v>9780</v>
      </c>
      <c r="E7" s="44">
        <v>12</v>
      </c>
      <c r="F7" s="21">
        <f t="shared" si="0"/>
        <v>117360</v>
      </c>
    </row>
    <row r="8" spans="1:9">
      <c r="A8" s="6" t="s">
        <v>185</v>
      </c>
      <c r="B8" s="13" t="s">
        <v>102</v>
      </c>
      <c r="C8" s="4">
        <v>6</v>
      </c>
      <c r="D8" s="43">
        <v>9780</v>
      </c>
      <c r="E8" s="44">
        <v>26</v>
      </c>
      <c r="F8" s="21">
        <f t="shared" si="0"/>
        <v>254280</v>
      </c>
    </row>
    <row r="9" spans="1:9">
      <c r="A9" s="6" t="s">
        <v>185</v>
      </c>
      <c r="B9" s="13" t="s">
        <v>103</v>
      </c>
      <c r="C9" s="4">
        <v>4</v>
      </c>
      <c r="D9" s="43">
        <v>9780</v>
      </c>
      <c r="E9" s="44">
        <v>12</v>
      </c>
      <c r="F9" s="21">
        <f t="shared" si="0"/>
        <v>117360</v>
      </c>
    </row>
    <row r="10" spans="1:9">
      <c r="A10" s="6" t="s">
        <v>185</v>
      </c>
      <c r="B10" s="13" t="s">
        <v>103</v>
      </c>
      <c r="C10" s="4">
        <v>5</v>
      </c>
      <c r="D10" s="43">
        <v>9780</v>
      </c>
      <c r="E10" s="44">
        <v>13</v>
      </c>
      <c r="F10" s="21">
        <f t="shared" si="0"/>
        <v>127140</v>
      </c>
    </row>
    <row r="11" spans="1:9">
      <c r="A11" s="6" t="s">
        <v>185</v>
      </c>
      <c r="B11" s="13" t="s">
        <v>103</v>
      </c>
      <c r="C11" s="4">
        <v>6</v>
      </c>
      <c r="D11" s="43">
        <v>9780</v>
      </c>
      <c r="E11" s="44">
        <v>21</v>
      </c>
      <c r="F11" s="21">
        <f t="shared" si="0"/>
        <v>205380</v>
      </c>
    </row>
    <row r="12" spans="1:9">
      <c r="A12" s="6" t="s">
        <v>186</v>
      </c>
      <c r="B12" s="13" t="s">
        <v>98</v>
      </c>
      <c r="C12" s="4">
        <v>4</v>
      </c>
      <c r="D12" s="43">
        <v>12980</v>
      </c>
      <c r="E12" s="44">
        <v>23</v>
      </c>
      <c r="F12" s="21">
        <f t="shared" si="0"/>
        <v>298540</v>
      </c>
    </row>
    <row r="13" spans="1:9">
      <c r="A13" s="6" t="s">
        <v>186</v>
      </c>
      <c r="B13" s="13" t="s">
        <v>98</v>
      </c>
      <c r="C13" s="4">
        <v>5</v>
      </c>
      <c r="D13" s="43">
        <v>12980</v>
      </c>
      <c r="E13" s="44">
        <v>18</v>
      </c>
      <c r="F13" s="21">
        <f t="shared" si="0"/>
        <v>233640</v>
      </c>
    </row>
    <row r="14" spans="1:9">
      <c r="A14" s="6" t="s">
        <v>186</v>
      </c>
      <c r="B14" s="13" t="s">
        <v>98</v>
      </c>
      <c r="C14" s="4">
        <v>6</v>
      </c>
      <c r="D14" s="43">
        <v>12980</v>
      </c>
      <c r="E14" s="44">
        <v>44</v>
      </c>
      <c r="F14" s="21">
        <f t="shared" si="0"/>
        <v>571120</v>
      </c>
    </row>
    <row r="15" spans="1:9">
      <c r="A15" s="6" t="s">
        <v>186</v>
      </c>
      <c r="B15" s="13" t="s">
        <v>102</v>
      </c>
      <c r="C15" s="4">
        <v>4</v>
      </c>
      <c r="D15" s="43">
        <v>12980</v>
      </c>
      <c r="E15" s="44">
        <v>20</v>
      </c>
      <c r="F15" s="21">
        <f t="shared" si="0"/>
        <v>259600</v>
      </c>
    </row>
    <row r="16" spans="1:9">
      <c r="A16" s="6" t="s">
        <v>186</v>
      </c>
      <c r="B16" s="13" t="s">
        <v>102</v>
      </c>
      <c r="C16" s="4">
        <v>5</v>
      </c>
      <c r="D16" s="43">
        <v>12980</v>
      </c>
      <c r="E16" s="44">
        <v>21</v>
      </c>
      <c r="F16" s="21">
        <f t="shared" si="0"/>
        <v>272580</v>
      </c>
    </row>
    <row r="17" spans="1:6">
      <c r="A17" s="6" t="s">
        <v>186</v>
      </c>
      <c r="B17" s="13" t="s">
        <v>102</v>
      </c>
      <c r="C17" s="4">
        <v>6</v>
      </c>
      <c r="D17" s="43">
        <v>12980</v>
      </c>
      <c r="E17" s="44">
        <v>32</v>
      </c>
      <c r="F17" s="21">
        <f t="shared" si="0"/>
        <v>415360</v>
      </c>
    </row>
    <row r="18" spans="1:6">
      <c r="A18" s="6" t="s">
        <v>186</v>
      </c>
      <c r="B18" s="13" t="s">
        <v>103</v>
      </c>
      <c r="C18" s="4">
        <v>4</v>
      </c>
      <c r="D18" s="43">
        <v>12980</v>
      </c>
      <c r="E18" s="44">
        <v>16</v>
      </c>
      <c r="F18" s="21">
        <f t="shared" si="0"/>
        <v>207680</v>
      </c>
    </row>
    <row r="19" spans="1:6">
      <c r="A19" s="6" t="s">
        <v>186</v>
      </c>
      <c r="B19" s="13" t="s">
        <v>103</v>
      </c>
      <c r="C19" s="4">
        <v>5</v>
      </c>
      <c r="D19" s="43">
        <v>12980</v>
      </c>
      <c r="E19" s="44">
        <v>18</v>
      </c>
      <c r="F19" s="21">
        <f t="shared" si="0"/>
        <v>233640</v>
      </c>
    </row>
    <row r="20" spans="1:6">
      <c r="A20" s="6" t="s">
        <v>186</v>
      </c>
      <c r="B20" s="13" t="s">
        <v>103</v>
      </c>
      <c r="C20" s="4">
        <v>6</v>
      </c>
      <c r="D20" s="43">
        <v>12980</v>
      </c>
      <c r="E20" s="44">
        <v>36</v>
      </c>
      <c r="F20" s="21">
        <f t="shared" si="0"/>
        <v>467280</v>
      </c>
    </row>
    <row r="21" spans="1:6">
      <c r="A21" s="6" t="s">
        <v>187</v>
      </c>
      <c r="B21" s="13" t="s">
        <v>98</v>
      </c>
      <c r="C21" s="4">
        <v>4</v>
      </c>
      <c r="D21" s="43">
        <v>15380</v>
      </c>
      <c r="E21" s="44">
        <v>9</v>
      </c>
      <c r="F21" s="21">
        <f t="shared" si="0"/>
        <v>138420</v>
      </c>
    </row>
    <row r="22" spans="1:6">
      <c r="A22" s="6" t="s">
        <v>187</v>
      </c>
      <c r="B22" s="13" t="s">
        <v>98</v>
      </c>
      <c r="C22" s="4">
        <v>5</v>
      </c>
      <c r="D22" s="43">
        <v>15380</v>
      </c>
      <c r="E22" s="44">
        <v>6</v>
      </c>
      <c r="F22" s="21">
        <f t="shared" si="0"/>
        <v>92280</v>
      </c>
    </row>
    <row r="23" spans="1:6">
      <c r="A23" s="6" t="s">
        <v>187</v>
      </c>
      <c r="B23" s="13" t="s">
        <v>98</v>
      </c>
      <c r="C23" s="4">
        <v>6</v>
      </c>
      <c r="D23" s="43">
        <v>15380</v>
      </c>
      <c r="E23" s="44">
        <v>21</v>
      </c>
      <c r="F23" s="21">
        <f t="shared" si="0"/>
        <v>322980</v>
      </c>
    </row>
    <row r="24" spans="1:6">
      <c r="A24" s="6" t="s">
        <v>187</v>
      </c>
      <c r="B24" s="13" t="s">
        <v>102</v>
      </c>
      <c r="C24" s="4">
        <v>4</v>
      </c>
      <c r="D24" s="43">
        <v>15380</v>
      </c>
      <c r="E24" s="44">
        <v>8</v>
      </c>
      <c r="F24" s="21">
        <f t="shared" si="0"/>
        <v>123040</v>
      </c>
    </row>
    <row r="25" spans="1:6">
      <c r="A25" s="6" t="s">
        <v>187</v>
      </c>
      <c r="B25" s="13" t="s">
        <v>102</v>
      </c>
      <c r="C25" s="4">
        <v>5</v>
      </c>
      <c r="D25" s="43">
        <v>15380</v>
      </c>
      <c r="E25" s="44">
        <v>7</v>
      </c>
      <c r="F25" s="21">
        <f t="shared" si="0"/>
        <v>107660</v>
      </c>
    </row>
    <row r="26" spans="1:6">
      <c r="A26" s="6" t="s">
        <v>187</v>
      </c>
      <c r="B26" s="13" t="s">
        <v>102</v>
      </c>
      <c r="C26" s="4">
        <v>6</v>
      </c>
      <c r="D26" s="43">
        <v>15380</v>
      </c>
      <c r="E26" s="44">
        <v>18</v>
      </c>
      <c r="F26" s="21">
        <f t="shared" si="0"/>
        <v>276840</v>
      </c>
    </row>
    <row r="27" spans="1:6">
      <c r="A27" s="6" t="s">
        <v>187</v>
      </c>
      <c r="B27" s="13" t="s">
        <v>103</v>
      </c>
      <c r="C27" s="4">
        <v>4</v>
      </c>
      <c r="D27" s="43">
        <v>15380</v>
      </c>
      <c r="E27" s="44">
        <v>6</v>
      </c>
      <c r="F27" s="21">
        <f t="shared" si="0"/>
        <v>92280</v>
      </c>
    </row>
    <row r="28" spans="1:6">
      <c r="A28" s="6" t="s">
        <v>187</v>
      </c>
      <c r="B28" s="13" t="s">
        <v>103</v>
      </c>
      <c r="C28" s="4">
        <v>5</v>
      </c>
      <c r="D28" s="43">
        <v>15380</v>
      </c>
      <c r="E28" s="44">
        <v>6</v>
      </c>
      <c r="F28" s="21">
        <f t="shared" si="0"/>
        <v>92280</v>
      </c>
    </row>
    <row r="29" spans="1:6">
      <c r="A29" s="6" t="s">
        <v>187</v>
      </c>
      <c r="B29" s="13" t="s">
        <v>103</v>
      </c>
      <c r="C29" s="4">
        <v>6</v>
      </c>
      <c r="D29" s="43">
        <v>15380</v>
      </c>
      <c r="E29" s="44">
        <v>15</v>
      </c>
      <c r="F29" s="21">
        <f t="shared" si="0"/>
        <v>230700</v>
      </c>
    </row>
    <row r="30" spans="1:6">
      <c r="A30" s="9"/>
      <c r="B30" s="7"/>
      <c r="C30" s="7"/>
      <c r="D30" s="45"/>
      <c r="E30" s="9"/>
      <c r="F30" s="9"/>
    </row>
    <row r="31" spans="1:6">
      <c r="A31" s="9"/>
      <c r="B31" s="7"/>
      <c r="C31" s="7"/>
      <c r="D31" s="45"/>
      <c r="E31" s="9"/>
      <c r="F31" s="9"/>
    </row>
    <row r="32" spans="1:6">
      <c r="A32" s="9"/>
      <c r="B32" s="7"/>
      <c r="C32" s="7"/>
      <c r="D32" s="45"/>
      <c r="E32" s="9"/>
      <c r="F32" s="9"/>
    </row>
    <row r="33" spans="1:6">
      <c r="A33" s="9"/>
      <c r="B33" s="7"/>
      <c r="C33" s="7"/>
      <c r="D33" s="45"/>
      <c r="E33" s="9"/>
      <c r="F33" s="9"/>
    </row>
    <row r="34" spans="1:6">
      <c r="A34" s="9"/>
      <c r="B34" s="7"/>
      <c r="C34" s="7"/>
      <c r="D34" s="45"/>
      <c r="E34" s="9"/>
      <c r="F34" s="9"/>
    </row>
    <row r="35" spans="1:6">
      <c r="A35" s="9"/>
      <c r="B35" s="7"/>
      <c r="C35" s="7"/>
      <c r="D35" s="45"/>
      <c r="E35" s="9"/>
      <c r="F35" s="9"/>
    </row>
    <row r="36" spans="1:6">
      <c r="A36" s="9"/>
      <c r="B36" s="7"/>
      <c r="C36" s="7"/>
      <c r="D36" s="45"/>
      <c r="E36" s="9"/>
      <c r="F36" s="9"/>
    </row>
    <row r="37" spans="1:6">
      <c r="A37" s="9"/>
      <c r="B37" s="7"/>
      <c r="C37" s="7"/>
      <c r="D37" s="45"/>
      <c r="E37" s="9"/>
      <c r="F37" s="9"/>
    </row>
    <row r="38" spans="1:6">
      <c r="A38" s="9"/>
      <c r="B38" s="7"/>
      <c r="C38" s="7"/>
      <c r="D38" s="45"/>
      <c r="E38" s="9"/>
      <c r="F38" s="9"/>
    </row>
    <row r="39" spans="1:6">
      <c r="A39" s="9"/>
      <c r="B39" s="7"/>
      <c r="C39" s="7"/>
      <c r="D39" s="45"/>
      <c r="E39" s="9"/>
      <c r="F39" s="9"/>
    </row>
    <row r="40" spans="1:6">
      <c r="A40" s="9"/>
      <c r="B40" s="7"/>
      <c r="C40" s="7"/>
      <c r="D40" s="45"/>
      <c r="E40" s="9"/>
      <c r="F40" s="9"/>
    </row>
    <row r="41" spans="1:6">
      <c r="A41" s="9"/>
      <c r="B41" s="7"/>
      <c r="C41" s="7"/>
      <c r="D41" s="45"/>
      <c r="E41" s="9"/>
      <c r="F41" s="9"/>
    </row>
    <row r="42" spans="1:6">
      <c r="A42" s="9"/>
      <c r="B42" s="7"/>
      <c r="C42" s="7"/>
      <c r="D42" s="45"/>
      <c r="E42" s="9"/>
      <c r="F42" s="9"/>
    </row>
    <row r="43" spans="1:6">
      <c r="A43" s="9"/>
      <c r="B43" s="7"/>
      <c r="C43" s="7"/>
      <c r="D43" s="45"/>
      <c r="E43" s="9"/>
      <c r="F43" s="9"/>
    </row>
    <row r="44" spans="1:6">
      <c r="A44" s="9"/>
      <c r="B44" s="7"/>
      <c r="C44" s="7"/>
      <c r="D44" s="45"/>
      <c r="E44" s="9"/>
      <c r="F44" s="9"/>
    </row>
    <row r="45" spans="1:6">
      <c r="A45" s="9"/>
      <c r="B45" s="7"/>
      <c r="C45" s="7"/>
      <c r="D45" s="45"/>
      <c r="E45" s="9"/>
      <c r="F45" s="9"/>
    </row>
    <row r="46" spans="1:6">
      <c r="A46" s="9"/>
      <c r="B46" s="7"/>
      <c r="C46" s="7"/>
      <c r="D46" s="45"/>
      <c r="E46" s="9"/>
      <c r="F46" s="9"/>
    </row>
    <row r="47" spans="1:6">
      <c r="D47" s="46"/>
    </row>
    <row r="48" spans="1:6">
      <c r="D48" s="46"/>
    </row>
    <row r="49" spans="4:4">
      <c r="D49" s="46"/>
    </row>
    <row r="50" spans="4:4">
      <c r="D50" s="46"/>
    </row>
    <row r="51" spans="4:4">
      <c r="D51" s="46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p.284</vt:lpstr>
      <vt:lpstr>p.287</vt:lpstr>
      <vt:lpstr>p.289</vt:lpstr>
      <vt:lpstr>p.290</vt:lpstr>
      <vt:lpstr>p.292</vt:lpstr>
      <vt:lpstr>p.294</vt:lpstr>
      <vt:lpstr>p.298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PTHC</cp:lastModifiedBy>
  <dcterms:created xsi:type="dcterms:W3CDTF">2019-07-25T07:54:08Z</dcterms:created>
  <dcterms:modified xsi:type="dcterms:W3CDTF">2024-11-11T06:11:22Z</dcterms:modified>
</cp:coreProperties>
</file>